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7"/>
  <workbookPr defaultThemeVersion="124226"/>
  <mc:AlternateContent xmlns:mc="http://schemas.openxmlformats.org/markup-compatibility/2006">
    <mc:Choice Requires="x15">
      <x15ac:absPath xmlns:x15ac="http://schemas.microsoft.com/office/spreadsheetml/2010/11/ac" url="\\todata\Projects\Client 1000-1099\1022 City of Boise, ID\1022001-00.20 Boise ADA Survey &amp; Intutitive Design\Docs\Reports\Drafts\Pool Houses\Fairmont Pool House\"/>
    </mc:Choice>
  </mc:AlternateContent>
  <xr:revisionPtr revIDLastSave="8" documentId="13_ncr:1_{D189BED4-44D8-432B-A131-809DC0C72E25}" xr6:coauthVersionLast="47" xr6:coauthVersionMax="47" xr10:uidLastSave="{43876FBD-7601-4285-8145-BD2E8A2E7011}"/>
  <bookViews>
    <workbookView xWindow="11700" yWindow="2013" windowWidth="14560" windowHeight="10074" xr2:uid="{00000000-000D-0000-FFFF-FFFF00000000}"/>
  </bookViews>
  <sheets>
    <sheet name="Fairmont Pool House" sheetId="1" r:id="rId1"/>
  </sheets>
  <definedNames>
    <definedName name="_xlnm._FilterDatabase" localSheetId="0" hidden="1">'Fairmont Pool House'!$A$2:$I$60</definedName>
    <definedName name="Test">'Fairmont Pool House'!$A$2:$I$60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3" i="1" l="1"/>
  <c r="B65" i="1" l="1"/>
  <c r="B62" i="1"/>
  <c r="B61" i="1"/>
  <c r="B64" i="1" s="1"/>
</calcChain>
</file>

<file path=xl/sharedStrings.xml><?xml version="1.0" encoding="utf-8"?>
<sst xmlns="http://schemas.openxmlformats.org/spreadsheetml/2006/main" count="421" uniqueCount="170">
  <si>
    <t>Caption: Fairmont Pool House ADA assessment findings, recommendations for remediation, and associated costs.</t>
  </si>
  <si>
    <t>ID</t>
  </si>
  <si>
    <t>LOCATION</t>
  </si>
  <si>
    <t>BUILT BEFORE ADA</t>
  </si>
  <si>
    <t>VIOLATION</t>
  </si>
  <si>
    <t>2010 ADA CODE</t>
  </si>
  <si>
    <t>RECOMMENDATION</t>
  </si>
  <si>
    <t>ESTIMATED COST</t>
  </si>
  <si>
    <t>QUICK FIX</t>
  </si>
  <si>
    <t>PRIORITY SCORE</t>
  </si>
  <si>
    <t>Accessible Seat</t>
  </si>
  <si>
    <t>Yes</t>
  </si>
  <si>
    <t xml:space="preserve">The clear floor space for the pool lift has a 3.1% slope. </t>
  </si>
  <si>
    <t>§305.2</t>
  </si>
  <si>
    <t xml:space="preserve">Resurface the 30"x48" clear floor space to have a maximum slope of 2% slope. </t>
  </si>
  <si>
    <t>No</t>
  </si>
  <si>
    <t>3</t>
  </si>
  <si>
    <t>Bleachers</t>
  </si>
  <si>
    <t xml:space="preserve">There is not a firm, stable, and slip resistant route to the bleachers. </t>
  </si>
  <si>
    <t>§302.1, §305</t>
  </si>
  <si>
    <t xml:space="preserve">Construct a firm, stable, and slip resistant accessible route with a maximum cross slope of 2% and maximum running slope of 5%. </t>
  </si>
  <si>
    <t>Entrance</t>
  </si>
  <si>
    <t xml:space="preserve">The check-in counter is 37.75" above the floor. </t>
  </si>
  <si>
    <t>§904.4.1</t>
  </si>
  <si>
    <t xml:space="preserve">A 36" wide portion of the service counter must be no higher than 36” above the floor. </t>
  </si>
  <si>
    <t>4</t>
  </si>
  <si>
    <t>Entrance Ramp</t>
  </si>
  <si>
    <t xml:space="preserve">Handrails are not at a compliant height at 32" above the floor. </t>
  </si>
  <si>
    <t>§505.4</t>
  </si>
  <si>
    <t xml:space="preserve">Raise the handrails to a minimum height of 34" and a maximum of 38" above the ground. Ensure that the handrails are at a consistent height along the walking surface. </t>
  </si>
  <si>
    <t>5</t>
  </si>
  <si>
    <t>Entrance Stairs</t>
  </si>
  <si>
    <t xml:space="preserve">There are no handrails on one side of the stairwell. </t>
  </si>
  <si>
    <t>§505.2</t>
  </si>
  <si>
    <t xml:space="preserve">Install handrails at a minimum height of 34” and maximum of 38” above the ground. Make sure there are adequate handrail extensions both at the top and bottom of the handrail. </t>
  </si>
  <si>
    <t>6</t>
  </si>
  <si>
    <t>Exterior Park Restrooms</t>
  </si>
  <si>
    <t xml:space="preserve">The tactile signs identifying the restrooms are not in the correct location. </t>
  </si>
  <si>
    <t>§703.4</t>
  </si>
  <si>
    <t xml:space="preserve">Reinstall the signs on the latch side of the doors at 48" minimum above the floor measured from the baseline of the lowest character and 60" maximum measured from the baseline of the highest character. </t>
  </si>
  <si>
    <t>Garbage Can</t>
  </si>
  <si>
    <t xml:space="preserve">There is a 1.25" gap causing a tripping hazard and uneven surface. </t>
  </si>
  <si>
    <t>§302.3</t>
  </si>
  <si>
    <t xml:space="preserve">Fill in the gap to ensure that openings in the accessible route does not exceed 1/2".  </t>
  </si>
  <si>
    <t>7</t>
  </si>
  <si>
    <t>Grass Area</t>
  </si>
  <si>
    <t xml:space="preserve">The ramp leading to the grass area has no handrails. </t>
  </si>
  <si>
    <t xml:space="preserve">The running slope of the ramp is 11.4%. </t>
  </si>
  <si>
    <t>§405.2</t>
  </si>
  <si>
    <t xml:space="preserve">Reconstruct the ramp to reduce the running slope to a maximum of 8.3%. </t>
  </si>
  <si>
    <t>Men’s Exterior Park Restroom</t>
  </si>
  <si>
    <t xml:space="preserve">The pipes under the sink are not covered. </t>
  </si>
  <si>
    <t>§606.5</t>
  </si>
  <si>
    <t xml:space="preserve">Wrap the pipes beneath the sink with soft protective wrap or plastic. </t>
  </si>
  <si>
    <t xml:space="preserve">The urinal is 25" above the floor. </t>
  </si>
  <si>
    <t>§605.2</t>
  </si>
  <si>
    <t xml:space="preserve">Lower the urinal to a maximum height of 17"above the floor. </t>
  </si>
  <si>
    <t xml:space="preserve">There is no rear grab bar. </t>
  </si>
  <si>
    <t>§604.5</t>
  </si>
  <si>
    <t xml:space="preserve">Install a rear grab bar at a minimum height of 33” and maximum height of 36” above the finish floor. </t>
  </si>
  <si>
    <t xml:space="preserve">The accessible water closet does not have a vertical grab bar. </t>
  </si>
  <si>
    <t>ICC A117.1 §604.5.1</t>
  </si>
  <si>
    <t>Install an 18" long (minimum) vertical grab bar, mounted with the bottom located at 39" minimum and 41" maximum above the floor.  The centerline of the vertical grab bar shall be located 39" minimum and 41" maximum from the rear wall.</t>
  </si>
  <si>
    <t xml:space="preserve">The toilet is located 20" from the sidewall. </t>
  </si>
  <si>
    <t>§604.2</t>
  </si>
  <si>
    <t xml:space="preserve">Reposition the toilet to be within 16" minimum and 18" maximum from the sidewall. </t>
  </si>
  <si>
    <t>Men’s Locker Room</t>
  </si>
  <si>
    <t xml:space="preserve">The hooks are outside of the unobstructed forward reach range at 65" above the floor. </t>
  </si>
  <si>
    <t>§308.2.1</t>
  </si>
  <si>
    <t xml:space="preserve">Lower at least one hook by 17" to meet the accessible reach range of 15" minimum and 48" maximum above the floor. </t>
  </si>
  <si>
    <t>8</t>
  </si>
  <si>
    <t xml:space="preserve">The toilet paper dispenser is not located in an accessible position. </t>
  </si>
  <si>
    <t>§604.7</t>
  </si>
  <si>
    <t xml:space="preserve">Remount the toilet paper dispenser so that it is located 7" minimum to 9" maximum in front of the toilet. Ensure that the height is within the accessible reach range of 15" minimum to 48" maximum above the floor. </t>
  </si>
  <si>
    <t xml:space="preserve">The door to the accessible water closet is not self closing. Either self-closing hinges are not installed on the door or if installed, they are defective. </t>
  </si>
  <si>
    <t>§604.8.1.2</t>
  </si>
  <si>
    <t xml:space="preserve">Install or reinstall self-closing hinges on the door to ensure that the door is self-closing per the ADA requirements. </t>
  </si>
  <si>
    <t xml:space="preserve">The mirror is too high to be accessible at 43.5" above the floor. </t>
  </si>
  <si>
    <t>§603.3</t>
  </si>
  <si>
    <t xml:space="preserve">Lower the mirror its bottom edge is a maximum height of 40" above the floor. </t>
  </si>
  <si>
    <t xml:space="preserve">There is no tactile sign identifying the permanent room. </t>
  </si>
  <si>
    <t>§216.2, §703</t>
  </si>
  <si>
    <t>Install tactile signage on the latch side of the doorway at a height of 48” minimum to 60” maximum above the floor, identifying room by name or room number. Signs shall be Braille with raised lettering and should be placed on the wall in the center of an 18"x18" clear floor space.</t>
  </si>
  <si>
    <t xml:space="preserve">The benches in the men's locker room are 13" deep. </t>
  </si>
  <si>
    <t>§903.3</t>
  </si>
  <si>
    <t xml:space="preserve">Install one new bench that is at least 42" long and 20" to 24" inches deep. The accessible bench shall have a back support or be affixed to a wall. </t>
  </si>
  <si>
    <t xml:space="preserve">The flush control is located on the wall side of the toilet. </t>
  </si>
  <si>
    <t>§604.6</t>
  </si>
  <si>
    <t xml:space="preserve">Either make the toilet flush automatically or relocate the flush control to be operated on the open side of the toilet. </t>
  </si>
  <si>
    <t xml:space="preserve">The urinal is 18.5" above the floor. </t>
  </si>
  <si>
    <t xml:space="preserve">Lower at least one of the urinals to a maximum height of 17"above the floor. </t>
  </si>
  <si>
    <t xml:space="preserve">The maneuvering clearance at the entrance has a 2.8% slope. </t>
  </si>
  <si>
    <t>§404.2.4.4, §404.2.4.1</t>
  </si>
  <si>
    <t xml:space="preserve">Resurface the maneuvering clearance to reduce the slope to a maximum of 2% in all directions for 60" perpendicular to the doorway. </t>
  </si>
  <si>
    <t>The accessible water closet does not have a vertical grab bar. The side grab bar is located 12" from the real wall and extends 53.5".</t>
  </si>
  <si>
    <t>§604.5.1, ICC A117.1 §604.5.1</t>
  </si>
  <si>
    <t>Install an 18" long (minimum) vertical grab bar, mounted with the bottom located at 39" minimum and 41" maximum above the floor. The centerline of the vertical grab bar shall be located 39" minimum and 41" maximum from the re Replace the side grab bar with one that is a minimum of 42" long minimum, located 12" maximum from the rear wall and extending 54" minimum from the rear wall.</t>
  </si>
  <si>
    <t xml:space="preserve">The shower is not accessible and controls are 56" above the floor. </t>
  </si>
  <si>
    <t>§213.3.6, §608.5.1</t>
  </si>
  <si>
    <t>Install at least one accessible transfer or roll-in shower, complying with §608 as shown in the Locker Room Showers section of this report.  Adjust the height of shower controls to a minimum height of 38" and a maximum of 48" above the floor. Ensure appropriate seating, handrails, and shower hardware are provided.</t>
  </si>
  <si>
    <t>Office</t>
  </si>
  <si>
    <t xml:space="preserve">The hooks are outside of the unobstructed forward reach range at 78" above the floor. </t>
  </si>
  <si>
    <t xml:space="preserve">Lower at least one hook by 30" to meet the accessible reach range of 15" minimum and 48" maximum above the floor. </t>
  </si>
  <si>
    <t xml:space="preserve">The microwave is outside of the unobstructed forward reach range at 52" above the floor. </t>
  </si>
  <si>
    <t xml:space="preserve">Lower the microwave by 4" to meet the accessible reach range of 15" minimum and 48" maximum above the floor. </t>
  </si>
  <si>
    <t xml:space="preserve">The paper towel dispenser is outside of the unobstructed forward reach range at 58" above the floor. </t>
  </si>
  <si>
    <t xml:space="preserve">Lower the paper towel dispenser by 10" to meet the accessible reach range of 15" minimum and 48" maximum above the floor. </t>
  </si>
  <si>
    <t xml:space="preserve">The fire extinguisher protrudes 4.5" into the circulation space at 34" above the floor. </t>
  </si>
  <si>
    <t>§307.2</t>
  </si>
  <si>
    <t xml:space="preserve">Recess the fire extinguisher so it protrudes a maximum of 4", lower it so the bottom edge is 27" maximum above the floor, or place a cane detectable object beneath it. </t>
  </si>
  <si>
    <t>Parking</t>
  </si>
  <si>
    <t xml:space="preserve">There is a total of 53 parking spaces, and only 2 are designated as accessible. The accessible parking sign is 54.5" above the ground. </t>
  </si>
  <si>
    <t>§208.2, §502.6</t>
  </si>
  <si>
    <t>Paint at least one more accessible parking space with a 96" minimum width. The accessible space and the adjoining access aisle shall have a maximum slope of 2% in all directions. Remount the existing accessible parking sign and install a new sign for the additional accessible space at a minimum height of 60" above the ground.</t>
  </si>
  <si>
    <t>9</t>
  </si>
  <si>
    <t xml:space="preserve">The landing clear width is less than 36". </t>
  </si>
  <si>
    <t>§406.4</t>
  </si>
  <si>
    <t xml:space="preserve">The landing clear width is required to be as wide as the curb ramp. Is that the same for detectable warnings? What is the applicable code? </t>
  </si>
  <si>
    <t xml:space="preserve">There is a total of 53 parking spaces but only two accessible parking spaces, neither of which are marked as "van accessible". </t>
  </si>
  <si>
    <t>§208.2.4, §208.2</t>
  </si>
  <si>
    <t xml:space="preserve">Restripe an accessible parking space as a 132" wide van accessible parking space with an adjacent 60" access aisle. Add a “van accessible” parking sign at a minimum height of 60" above the ground. </t>
  </si>
  <si>
    <t xml:space="preserve">The top of the access aisle has a 2.8% slope. </t>
  </si>
  <si>
    <t>§502.4</t>
  </si>
  <si>
    <t xml:space="preserve">Resurface the access aisle to reduce the slope to a maximum of 2% in all directions. </t>
  </si>
  <si>
    <t>Parking by Tennis Courts</t>
  </si>
  <si>
    <t xml:space="preserve">The accessible parking sign is 50" high and not centered on the space. </t>
  </si>
  <si>
    <t>§502.6</t>
  </si>
  <si>
    <t xml:space="preserve">Remount the accessible parking sign at a minimum height of 60" above the ground. </t>
  </si>
  <si>
    <t>The parking space has a 5% running slope and 2.3% cross slope. The access aisle has a 2.5% slope.</t>
  </si>
  <si>
    <t xml:space="preserve">Resurface the parking space and access aisle to reduce the slope to a maximum of 2% in all directions. </t>
  </si>
  <si>
    <t>Pool Deck</t>
  </si>
  <si>
    <t xml:space="preserve">The tall drinking fountain protrudes 17.75" into the circulation path. </t>
  </si>
  <si>
    <t>§602, §307.2</t>
  </si>
  <si>
    <t xml:space="preserve">Place a drinking fountain skirt at this location to provide cane detectability. </t>
  </si>
  <si>
    <t>10</t>
  </si>
  <si>
    <t xml:space="preserve">The clear floor space has a 3.2% slope. </t>
  </si>
  <si>
    <t xml:space="preserve">The provided picnic table does not have an accessible clear space for a wheelchair user. </t>
  </si>
  <si>
    <t>§226.1, §902, §305, §306</t>
  </si>
  <si>
    <t>Add/replace picnic tables so that at least 5% of the seating is wheelchair accessible. Ensure that the wheelchair accessible seating has a clear floor space of 30" x 48" with a slope not steeper than 2% and that the tables have sufficient knee and toe clearance.</t>
  </si>
  <si>
    <t>Pool Deck Sunscreen Dispenser</t>
  </si>
  <si>
    <t xml:space="preserve">The clear floor space has a 2.8% slope. </t>
  </si>
  <si>
    <t>Ramp to Exterior Park Restrooms</t>
  </si>
  <si>
    <t xml:space="preserve">The running slope of the ramp is 9.1% and 9.6% at the top. </t>
  </si>
  <si>
    <t xml:space="preserve">Resurface the ramp to reduce the running slope to a maximum of 8.3%. </t>
  </si>
  <si>
    <t>Women’s Exterior Park Restroom</t>
  </si>
  <si>
    <t xml:space="preserve">The toilet paper dispenser is not located in an accessible position at 12" in front of the toilet. </t>
  </si>
  <si>
    <t xml:space="preserve">Install a rear grab bar at a minimum height of 33” and maximum height of 36” above the finish floor.  </t>
  </si>
  <si>
    <t>Install an 18" long (minimum) vertical grab bar, mounted with the bottom located at 39" minimum and 41" maximum above the floor. . The centerline of the vertical grab bar shall be located 39" minimum and 41" maximum from the rear wall</t>
  </si>
  <si>
    <t>Women’s Locker Room</t>
  </si>
  <si>
    <t xml:space="preserve">The hooks are outside of the unobstructed forward reach range at 67.5" above the floor. </t>
  </si>
  <si>
    <t xml:space="preserve">Lower at least one hook by 19.5" to meet the accessible reach range of 15" minimum and 48" maximum above the floor. </t>
  </si>
  <si>
    <t>Remount the toilet paper dispenser so that it is located 7" minimum to 9" maximum in front of the toilet.  Ensure that the height is within the accessible reach range of 15" minimum to 48" maximum above the floor.</t>
  </si>
  <si>
    <t xml:space="preserve">The mirror is too high to be accessible at 43" above the floor. </t>
  </si>
  <si>
    <t xml:space="preserve">The pipes under the sinks are not covered. </t>
  </si>
  <si>
    <t xml:space="preserve">Wrap the pipes beneath the sinks with soft protective wrap or plastic. </t>
  </si>
  <si>
    <t xml:space="preserve">The benches in the women's locker room are 15" deep. </t>
  </si>
  <si>
    <t xml:space="preserve">A pipe covers the rear grab bar. </t>
  </si>
  <si>
    <t>§604.5.2</t>
  </si>
  <si>
    <t>Either split the rear grab bar or shift it to the open side of the toilet area per exception 2 in the 2010 ADA Standards. Where an administrative authority requires flush controls for flush valves to be located in a_x000D_
position that conflicts with the location of the rear grab bar, the rear grab bar shall be_x000D_
permitted to be split or shifted to the open side of the toilet area</t>
  </si>
  <si>
    <t xml:space="preserve">There is no vertical grab bar, and the rear grab bar is 31" long. </t>
  </si>
  <si>
    <t>§604.5.2, ICC A117.1 §604.5.1</t>
  </si>
  <si>
    <t>Install an 18" long (minimum) vertical grab bar, mounted with the bottom located at 39" minimum and 41" maximum above the floor. The centerline of the vertical grab bar shall be located 39" minimum and 41" maximum from the re Replace the rear grab bar with one that is a minimum of 36" long minimum and extends from the centerline of the water closet 12" minimum on one side and 24" minimum on the other.</t>
  </si>
  <si>
    <t xml:space="preserve">There is not an accessible shower provided. </t>
  </si>
  <si>
    <t>§213.3.6</t>
  </si>
  <si>
    <t>Install at least one accessible transfer or roll-in shower, complying with §608 as shown in the Locker Room Showers section of this report.  Ensure appropriate seating, handrails, and shower hardware are provided.</t>
  </si>
  <si>
    <t>High (1-4)</t>
  </si>
  <si>
    <t>Medium (5-7)</t>
  </si>
  <si>
    <t>Low (8-10)</t>
  </si>
  <si>
    <t>Total</t>
  </si>
  <si>
    <t>Quick Fix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</si>
</sst>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theme="1"/>
      <name val="Calibri"/>
      <family val="2"/>
      <scheme val="minor"/>
    </font>
    <font>
      <b/>
      <sz val="11"/>
      <color theme="1"/>
      <name val="Calibri"/>
      <family val="2"/>
      <scheme val="minor"/>
    </font>
    <font>
      <sz val="11"/>
      <color rgb="FF444444"/>
      <name val="Calibri"/>
      <family val="2"/>
      <charset val="1"/>
    </font>
  </fonts>
  <fills count="6">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s>
  <borders count="1">
    <border>
      <left/>
      <right/>
      <top/>
      <bottom/>
      <diagonal/>
    </border>
  </borders>
  <cellStyleXfs count="1">
    <xf numFmtId="0" fontId="0" fillId="0" borderId="0"/>
  </cellStyleXfs>
  <cellXfs count="17">
    <xf numFmtId="0" fontId="0" fillId="0" borderId="0" xfId="0"/>
    <xf numFmtId="4" fontId="0" fillId="0" borderId="0" xfId="0" applyNumberFormat="1" applyAlignment="1" applyProtection="1">
      <alignment vertical="center"/>
    </xf>
    <xf numFmtId="0" fontId="1" fillId="0" borderId="0" xfId="0" applyFont="1" applyAlignment="1">
      <alignment vertical="center"/>
    </xf>
    <xf numFmtId="0" fontId="1" fillId="0" borderId="0" xfId="0" applyFont="1" applyAlignment="1">
      <alignment vertical="center" wrapText="1"/>
    </xf>
    <xf numFmtId="0" fontId="0" fillId="0" borderId="0" xfId="0" applyAlignment="1">
      <alignment vertical="center"/>
    </xf>
    <xf numFmtId="0" fontId="0" fillId="0" borderId="0" xfId="0" applyAlignment="1">
      <alignment vertical="center" wrapText="1"/>
    </xf>
    <xf numFmtId="4" fontId="0" fillId="0" borderId="0" xfId="0" applyNumberFormat="1" applyAlignment="1">
      <alignment vertical="center"/>
    </xf>
    <xf numFmtId="0" fontId="0" fillId="2" borderId="0" xfId="0" applyFill="1" applyAlignment="1">
      <alignment vertical="center"/>
    </xf>
    <xf numFmtId="0" fontId="0" fillId="3" borderId="0" xfId="0" applyFill="1" applyAlignment="1">
      <alignment vertical="center"/>
    </xf>
    <xf numFmtId="0" fontId="0" fillId="4" borderId="0" xfId="0" applyFill="1" applyAlignment="1">
      <alignment vertical="center"/>
    </xf>
    <xf numFmtId="0" fontId="1" fillId="0" borderId="0" xfId="0" applyFont="1" applyAlignment="1">
      <alignment horizontal="right" vertical="center"/>
    </xf>
    <xf numFmtId="4" fontId="1" fillId="0" borderId="0" xfId="0" applyNumberFormat="1" applyFont="1" applyAlignment="1">
      <alignment vertical="center"/>
    </xf>
    <xf numFmtId="0" fontId="0" fillId="5" borderId="0" xfId="0" applyFill="1" applyAlignment="1">
      <alignment vertical="center"/>
    </xf>
    <xf numFmtId="0" fontId="0" fillId="5" borderId="0" xfId="0" applyFill="1" applyAlignment="1">
      <alignment vertical="center" wrapText="1"/>
    </xf>
    <xf numFmtId="4" fontId="0" fillId="5" borderId="0" xfId="0" applyNumberFormat="1" applyFill="1" applyAlignment="1" applyProtection="1">
      <alignment vertical="center"/>
    </xf>
    <xf numFmtId="4" fontId="0" fillId="0" borderId="0" xfId="0" applyNumberFormat="1" applyFill="1" applyAlignment="1">
      <alignment vertical="center"/>
    </xf>
    <xf numFmtId="0" fontId="2"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8"/>
  <sheetViews>
    <sheetView tabSelected="1" workbookViewId="0"/>
  </sheetViews>
  <sheetFormatPr defaultColWidth="9" defaultRowHeight="14.45"/>
  <cols>
    <col min="1" max="1" width="14.7109375" style="4" customWidth="1"/>
    <col min="2" max="2" width="27" style="4" bestFit="1" customWidth="1"/>
    <col min="3" max="3" width="15.7109375" style="4" bestFit="1" customWidth="1"/>
    <col min="4" max="4" width="88.28515625" style="5" customWidth="1"/>
    <col min="5" max="5" width="24.5703125" style="4" bestFit="1" customWidth="1"/>
    <col min="6" max="6" width="86.7109375" style="5" customWidth="1"/>
    <col min="7" max="7" width="14.7109375" style="4" bestFit="1" customWidth="1"/>
    <col min="8" max="8" width="11" style="4" bestFit="1" customWidth="1"/>
    <col min="9" max="9" width="14.140625" style="4" bestFit="1" customWidth="1"/>
    <col min="10" max="16384" width="9" style="4"/>
  </cols>
  <sheetData>
    <row r="1" spans="1:9" ht="15">
      <c r="A1" s="16" t="s">
        <v>0</v>
      </c>
    </row>
    <row r="2" spans="1:9" s="2" customFormat="1" ht="15">
      <c r="A2" s="2" t="s">
        <v>1</v>
      </c>
      <c r="B2" s="2" t="s">
        <v>2</v>
      </c>
      <c r="C2" s="2" t="s">
        <v>3</v>
      </c>
      <c r="D2" s="3" t="s">
        <v>4</v>
      </c>
      <c r="E2" s="2" t="s">
        <v>5</v>
      </c>
      <c r="F2" s="3" t="s">
        <v>6</v>
      </c>
      <c r="G2" s="2" t="s">
        <v>7</v>
      </c>
      <c r="H2" s="2" t="s">
        <v>8</v>
      </c>
      <c r="I2" s="2" t="s">
        <v>9</v>
      </c>
    </row>
    <row r="3" spans="1:9" ht="15">
      <c r="A3" s="4">
        <v>2087</v>
      </c>
      <c r="B3" s="4" t="s">
        <v>10</v>
      </c>
      <c r="C3" s="4" t="s">
        <v>11</v>
      </c>
      <c r="D3" s="5" t="s">
        <v>12</v>
      </c>
      <c r="E3" s="4" t="s">
        <v>13</v>
      </c>
      <c r="F3" s="5" t="s">
        <v>14</v>
      </c>
      <c r="G3" s="1">
        <v>1000</v>
      </c>
      <c r="H3" s="4" t="s">
        <v>15</v>
      </c>
      <c r="I3" s="4" t="s">
        <v>16</v>
      </c>
    </row>
    <row r="4" spans="1:9" ht="30">
      <c r="A4" s="4">
        <v>2048</v>
      </c>
      <c r="B4" s="4" t="s">
        <v>17</v>
      </c>
      <c r="C4" s="4" t="s">
        <v>11</v>
      </c>
      <c r="D4" s="5" t="s">
        <v>18</v>
      </c>
      <c r="E4" s="4" t="s">
        <v>19</v>
      </c>
      <c r="F4" s="5" t="s">
        <v>20</v>
      </c>
      <c r="G4" s="1">
        <v>5000</v>
      </c>
      <c r="H4" s="4" t="s">
        <v>15</v>
      </c>
      <c r="I4" s="4" t="s">
        <v>16</v>
      </c>
    </row>
    <row r="5" spans="1:9" ht="15">
      <c r="A5" s="4">
        <v>2068</v>
      </c>
      <c r="B5" s="4" t="s">
        <v>21</v>
      </c>
      <c r="C5" s="4" t="s">
        <v>11</v>
      </c>
      <c r="D5" s="5" t="s">
        <v>22</v>
      </c>
      <c r="E5" s="4" t="s">
        <v>23</v>
      </c>
      <c r="F5" s="5" t="s">
        <v>24</v>
      </c>
      <c r="G5" s="1">
        <v>1000</v>
      </c>
      <c r="H5" s="4" t="s">
        <v>15</v>
      </c>
      <c r="I5" s="4" t="s">
        <v>25</v>
      </c>
    </row>
    <row r="6" spans="1:9" ht="30">
      <c r="A6" s="4">
        <v>2395</v>
      </c>
      <c r="B6" s="4" t="s">
        <v>26</v>
      </c>
      <c r="C6" s="4" t="s">
        <v>11</v>
      </c>
      <c r="D6" s="5" t="s">
        <v>27</v>
      </c>
      <c r="E6" s="4" t="s">
        <v>28</v>
      </c>
      <c r="F6" s="5" t="s">
        <v>29</v>
      </c>
      <c r="G6" s="1">
        <v>2000</v>
      </c>
      <c r="H6" s="4" t="s">
        <v>15</v>
      </c>
      <c r="I6" s="4" t="s">
        <v>30</v>
      </c>
    </row>
    <row r="7" spans="1:9" ht="30">
      <c r="A7" s="4">
        <v>2393</v>
      </c>
      <c r="B7" s="4" t="s">
        <v>31</v>
      </c>
      <c r="C7" s="4" t="s">
        <v>11</v>
      </c>
      <c r="D7" s="5" t="s">
        <v>32</v>
      </c>
      <c r="E7" s="4" t="s">
        <v>33</v>
      </c>
      <c r="F7" s="5" t="s">
        <v>34</v>
      </c>
      <c r="G7" s="1">
        <v>500</v>
      </c>
      <c r="H7" s="4" t="s">
        <v>11</v>
      </c>
      <c r="I7" s="4" t="s">
        <v>35</v>
      </c>
    </row>
    <row r="8" spans="1:9" ht="45">
      <c r="A8" s="4">
        <v>2056</v>
      </c>
      <c r="B8" s="4" t="s">
        <v>36</v>
      </c>
      <c r="C8" s="4" t="s">
        <v>11</v>
      </c>
      <c r="D8" s="5" t="s">
        <v>37</v>
      </c>
      <c r="E8" s="4" t="s">
        <v>38</v>
      </c>
      <c r="F8" s="5" t="s">
        <v>39</v>
      </c>
      <c r="G8" s="1">
        <v>200</v>
      </c>
      <c r="H8" s="4" t="s">
        <v>11</v>
      </c>
      <c r="I8" s="4" t="s">
        <v>35</v>
      </c>
    </row>
    <row r="9" spans="1:9" ht="15">
      <c r="A9" s="4">
        <v>2396</v>
      </c>
      <c r="B9" s="4" t="s">
        <v>40</v>
      </c>
      <c r="C9" s="4" t="s">
        <v>11</v>
      </c>
      <c r="D9" s="5" t="s">
        <v>41</v>
      </c>
      <c r="E9" s="4" t="s">
        <v>42</v>
      </c>
      <c r="F9" s="5" t="s">
        <v>43</v>
      </c>
      <c r="G9" s="1">
        <v>500</v>
      </c>
      <c r="H9" s="4" t="s">
        <v>11</v>
      </c>
      <c r="I9" s="4" t="s">
        <v>44</v>
      </c>
    </row>
    <row r="10" spans="1:9" ht="30">
      <c r="A10" s="4">
        <v>2065</v>
      </c>
      <c r="B10" s="4" t="s">
        <v>45</v>
      </c>
      <c r="C10" s="4" t="s">
        <v>11</v>
      </c>
      <c r="D10" s="5" t="s">
        <v>46</v>
      </c>
      <c r="E10" s="4" t="s">
        <v>33</v>
      </c>
      <c r="F10" s="5" t="s">
        <v>34</v>
      </c>
      <c r="G10" s="1">
        <v>1000</v>
      </c>
      <c r="H10" s="4" t="s">
        <v>15</v>
      </c>
      <c r="I10" s="4" t="s">
        <v>35</v>
      </c>
    </row>
    <row r="11" spans="1:9" ht="30">
      <c r="A11" s="4">
        <v>2089</v>
      </c>
      <c r="B11" s="4" t="s">
        <v>45</v>
      </c>
      <c r="C11" s="4" t="s">
        <v>11</v>
      </c>
      <c r="D11" s="5" t="s">
        <v>46</v>
      </c>
      <c r="E11" s="4" t="s">
        <v>33</v>
      </c>
      <c r="F11" s="5" t="s">
        <v>34</v>
      </c>
      <c r="G11" s="1">
        <v>1000</v>
      </c>
      <c r="H11" s="4" t="s">
        <v>15</v>
      </c>
      <c r="I11" s="4" t="s">
        <v>35</v>
      </c>
    </row>
    <row r="12" spans="1:9" ht="15">
      <c r="A12" s="4">
        <v>2088</v>
      </c>
      <c r="B12" s="4" t="s">
        <v>45</v>
      </c>
      <c r="C12" s="4" t="s">
        <v>11</v>
      </c>
      <c r="D12" s="5" t="s">
        <v>47</v>
      </c>
      <c r="E12" s="4" t="s">
        <v>48</v>
      </c>
      <c r="F12" s="5" t="s">
        <v>49</v>
      </c>
      <c r="G12" s="1">
        <v>2500</v>
      </c>
      <c r="H12" s="4" t="s">
        <v>15</v>
      </c>
      <c r="I12" s="4" t="s">
        <v>44</v>
      </c>
    </row>
    <row r="13" spans="1:9" ht="15">
      <c r="A13" s="4">
        <v>2057</v>
      </c>
      <c r="B13" s="4" t="s">
        <v>50</v>
      </c>
      <c r="C13" s="4" t="s">
        <v>11</v>
      </c>
      <c r="D13" s="5" t="s">
        <v>51</v>
      </c>
      <c r="E13" s="4" t="s">
        <v>52</v>
      </c>
      <c r="F13" s="5" t="s">
        <v>53</v>
      </c>
      <c r="G13" s="1">
        <v>100</v>
      </c>
      <c r="H13" s="4" t="s">
        <v>11</v>
      </c>
      <c r="I13" s="4" t="s">
        <v>44</v>
      </c>
    </row>
    <row r="14" spans="1:9" ht="15">
      <c r="A14" s="4">
        <v>2059</v>
      </c>
      <c r="B14" s="4" t="s">
        <v>50</v>
      </c>
      <c r="C14" s="4" t="s">
        <v>11</v>
      </c>
      <c r="D14" s="5" t="s">
        <v>54</v>
      </c>
      <c r="E14" s="4" t="s">
        <v>55</v>
      </c>
      <c r="F14" s="5" t="s">
        <v>56</v>
      </c>
      <c r="G14" s="1">
        <v>1000</v>
      </c>
      <c r="H14" s="4" t="s">
        <v>15</v>
      </c>
      <c r="I14" s="4" t="s">
        <v>30</v>
      </c>
    </row>
    <row r="15" spans="1:9" ht="30">
      <c r="A15" s="4">
        <v>2060</v>
      </c>
      <c r="B15" s="4" t="s">
        <v>50</v>
      </c>
      <c r="C15" s="4" t="s">
        <v>11</v>
      </c>
      <c r="D15" s="5" t="s">
        <v>57</v>
      </c>
      <c r="E15" s="4" t="s">
        <v>58</v>
      </c>
      <c r="F15" s="5" t="s">
        <v>59</v>
      </c>
      <c r="G15" s="1">
        <v>1000</v>
      </c>
      <c r="H15" s="4" t="s">
        <v>15</v>
      </c>
      <c r="I15" s="4" t="s">
        <v>30</v>
      </c>
    </row>
    <row r="16" spans="1:9" ht="45">
      <c r="A16" s="4">
        <v>2061</v>
      </c>
      <c r="B16" s="4" t="s">
        <v>50</v>
      </c>
      <c r="C16" s="4" t="s">
        <v>11</v>
      </c>
      <c r="D16" s="5" t="s">
        <v>60</v>
      </c>
      <c r="E16" s="4" t="s">
        <v>61</v>
      </c>
      <c r="F16" s="5" t="s">
        <v>62</v>
      </c>
      <c r="G16" s="1">
        <v>1000</v>
      </c>
      <c r="H16" s="4" t="s">
        <v>15</v>
      </c>
      <c r="I16" s="4" t="s">
        <v>30</v>
      </c>
    </row>
    <row r="17" spans="1:9" ht="15">
      <c r="A17" s="4">
        <v>2062</v>
      </c>
      <c r="B17" s="4" t="s">
        <v>50</v>
      </c>
      <c r="C17" s="4" t="s">
        <v>11</v>
      </c>
      <c r="D17" s="5" t="s">
        <v>63</v>
      </c>
      <c r="E17" s="4" t="s">
        <v>64</v>
      </c>
      <c r="F17" s="5" t="s">
        <v>65</v>
      </c>
      <c r="G17" s="1">
        <v>1000</v>
      </c>
      <c r="H17" s="4" t="s">
        <v>15</v>
      </c>
      <c r="I17" s="4" t="s">
        <v>30</v>
      </c>
    </row>
    <row r="18" spans="1:9" ht="30">
      <c r="A18" s="4">
        <v>2110</v>
      </c>
      <c r="B18" s="4" t="s">
        <v>66</v>
      </c>
      <c r="C18" s="4" t="s">
        <v>11</v>
      </c>
      <c r="D18" s="5" t="s">
        <v>67</v>
      </c>
      <c r="E18" s="4" t="s">
        <v>68</v>
      </c>
      <c r="F18" s="5" t="s">
        <v>69</v>
      </c>
      <c r="G18" s="1">
        <v>100</v>
      </c>
      <c r="H18" s="4" t="s">
        <v>11</v>
      </c>
      <c r="I18" s="4" t="s">
        <v>70</v>
      </c>
    </row>
    <row r="19" spans="1:9" ht="25.5" customHeight="1">
      <c r="A19" s="4">
        <v>2100</v>
      </c>
      <c r="B19" s="4" t="s">
        <v>66</v>
      </c>
      <c r="C19" s="4" t="s">
        <v>11</v>
      </c>
      <c r="D19" s="5" t="s">
        <v>71</v>
      </c>
      <c r="E19" s="4" t="s">
        <v>72</v>
      </c>
      <c r="F19" s="5" t="s">
        <v>73</v>
      </c>
      <c r="G19" s="1">
        <v>100</v>
      </c>
      <c r="H19" s="4" t="s">
        <v>11</v>
      </c>
      <c r="I19" s="4" t="s">
        <v>30</v>
      </c>
    </row>
    <row r="20" spans="1:9" ht="30">
      <c r="A20" s="4">
        <v>2101</v>
      </c>
      <c r="B20" s="4" t="s">
        <v>66</v>
      </c>
      <c r="C20" s="4" t="s">
        <v>11</v>
      </c>
      <c r="D20" s="5" t="s">
        <v>74</v>
      </c>
      <c r="E20" s="4" t="s">
        <v>75</v>
      </c>
      <c r="F20" s="5" t="s">
        <v>76</v>
      </c>
      <c r="G20" s="1">
        <v>100</v>
      </c>
      <c r="H20" s="4" t="s">
        <v>11</v>
      </c>
      <c r="I20" s="4" t="s">
        <v>30</v>
      </c>
    </row>
    <row r="21" spans="1:9" ht="15">
      <c r="A21" s="4">
        <v>2112</v>
      </c>
      <c r="B21" s="4" t="s">
        <v>66</v>
      </c>
      <c r="C21" s="4" t="s">
        <v>11</v>
      </c>
      <c r="D21" s="5" t="s">
        <v>77</v>
      </c>
      <c r="E21" s="4" t="s">
        <v>78</v>
      </c>
      <c r="F21" s="5" t="s">
        <v>79</v>
      </c>
      <c r="G21" s="1">
        <v>100</v>
      </c>
      <c r="H21" s="4" t="s">
        <v>11</v>
      </c>
      <c r="I21" s="4" t="s">
        <v>44</v>
      </c>
    </row>
    <row r="22" spans="1:9" ht="60">
      <c r="A22" s="4">
        <v>2094</v>
      </c>
      <c r="B22" s="4" t="s">
        <v>66</v>
      </c>
      <c r="C22" s="4" t="s">
        <v>11</v>
      </c>
      <c r="D22" s="5" t="s">
        <v>80</v>
      </c>
      <c r="E22" s="4" t="s">
        <v>81</v>
      </c>
      <c r="F22" s="5" t="s">
        <v>82</v>
      </c>
      <c r="G22" s="1">
        <v>100</v>
      </c>
      <c r="H22" s="4" t="s">
        <v>11</v>
      </c>
      <c r="I22" s="4" t="s">
        <v>16</v>
      </c>
    </row>
    <row r="23" spans="1:9" ht="15">
      <c r="A23" s="4">
        <v>2111</v>
      </c>
      <c r="B23" s="4" t="s">
        <v>66</v>
      </c>
      <c r="C23" s="4" t="s">
        <v>11</v>
      </c>
      <c r="D23" s="5" t="s">
        <v>51</v>
      </c>
      <c r="E23" s="4" t="s">
        <v>52</v>
      </c>
      <c r="F23" s="5" t="s">
        <v>53</v>
      </c>
      <c r="G23" s="1">
        <v>200</v>
      </c>
      <c r="H23" s="4" t="s">
        <v>11</v>
      </c>
      <c r="I23" s="4" t="s">
        <v>44</v>
      </c>
    </row>
    <row r="24" spans="1:9" ht="30">
      <c r="A24" s="4">
        <v>2114</v>
      </c>
      <c r="B24" s="4" t="s">
        <v>66</v>
      </c>
      <c r="C24" s="4" t="s">
        <v>11</v>
      </c>
      <c r="D24" s="5" t="s">
        <v>83</v>
      </c>
      <c r="E24" s="4" t="s">
        <v>84</v>
      </c>
      <c r="F24" s="5" t="s">
        <v>85</v>
      </c>
      <c r="G24" s="1">
        <v>500</v>
      </c>
      <c r="H24" s="4" t="s">
        <v>11</v>
      </c>
      <c r="I24" s="4" t="s">
        <v>30</v>
      </c>
    </row>
    <row r="25" spans="1:9" ht="30">
      <c r="A25" s="4">
        <v>2098</v>
      </c>
      <c r="B25" s="4" t="s">
        <v>66</v>
      </c>
      <c r="C25" s="4" t="s">
        <v>11</v>
      </c>
      <c r="D25" s="5" t="s">
        <v>86</v>
      </c>
      <c r="E25" s="4" t="s">
        <v>87</v>
      </c>
      <c r="F25" s="5" t="s">
        <v>88</v>
      </c>
      <c r="G25" s="1">
        <v>1000</v>
      </c>
      <c r="H25" s="4" t="s">
        <v>15</v>
      </c>
      <c r="I25" s="4" t="s">
        <v>30</v>
      </c>
    </row>
    <row r="26" spans="1:9" ht="15">
      <c r="A26" s="4">
        <v>2102</v>
      </c>
      <c r="B26" s="4" t="s">
        <v>66</v>
      </c>
      <c r="C26" s="4" t="s">
        <v>11</v>
      </c>
      <c r="D26" s="5" t="s">
        <v>89</v>
      </c>
      <c r="E26" s="4" t="s">
        <v>55</v>
      </c>
      <c r="F26" s="5" t="s">
        <v>90</v>
      </c>
      <c r="G26" s="1">
        <v>1000</v>
      </c>
      <c r="H26" s="4" t="s">
        <v>15</v>
      </c>
      <c r="I26" s="4" t="s">
        <v>30</v>
      </c>
    </row>
    <row r="27" spans="1:9" ht="30">
      <c r="A27" s="4">
        <v>2093</v>
      </c>
      <c r="B27" s="4" t="s">
        <v>66</v>
      </c>
      <c r="C27" s="4" t="s">
        <v>11</v>
      </c>
      <c r="D27" s="5" t="s">
        <v>91</v>
      </c>
      <c r="E27" s="4" t="s">
        <v>92</v>
      </c>
      <c r="F27" s="5" t="s">
        <v>93</v>
      </c>
      <c r="G27" s="1">
        <v>1000</v>
      </c>
      <c r="H27" s="4" t="s">
        <v>15</v>
      </c>
      <c r="I27" s="4" t="s">
        <v>16</v>
      </c>
    </row>
    <row r="28" spans="1:9" ht="75">
      <c r="A28" s="4">
        <v>2097</v>
      </c>
      <c r="B28" s="4" t="s">
        <v>66</v>
      </c>
      <c r="C28" s="4" t="s">
        <v>11</v>
      </c>
      <c r="D28" s="5" t="s">
        <v>94</v>
      </c>
      <c r="E28" s="4" t="s">
        <v>95</v>
      </c>
      <c r="F28" s="5" t="s">
        <v>96</v>
      </c>
      <c r="G28" s="1">
        <v>2000</v>
      </c>
      <c r="H28" s="4" t="s">
        <v>15</v>
      </c>
      <c r="I28" s="4" t="s">
        <v>30</v>
      </c>
    </row>
    <row r="29" spans="1:9" ht="43.5" customHeight="1">
      <c r="A29" s="4">
        <v>2106</v>
      </c>
      <c r="B29" s="4" t="s">
        <v>66</v>
      </c>
      <c r="C29" s="4" t="s">
        <v>11</v>
      </c>
      <c r="D29" s="5" t="s">
        <v>97</v>
      </c>
      <c r="E29" s="4" t="s">
        <v>98</v>
      </c>
      <c r="F29" s="5" t="s">
        <v>99</v>
      </c>
      <c r="G29" s="1">
        <v>10000</v>
      </c>
      <c r="H29" s="4" t="s">
        <v>15</v>
      </c>
      <c r="I29" s="4" t="s">
        <v>35</v>
      </c>
    </row>
    <row r="30" spans="1:9" ht="30">
      <c r="A30" s="4">
        <v>2116</v>
      </c>
      <c r="B30" s="4" t="s">
        <v>100</v>
      </c>
      <c r="C30" s="4" t="s">
        <v>11</v>
      </c>
      <c r="D30" s="5" t="s">
        <v>101</v>
      </c>
      <c r="E30" s="4" t="s">
        <v>68</v>
      </c>
      <c r="F30" s="5" t="s">
        <v>102</v>
      </c>
      <c r="G30" s="1">
        <v>100</v>
      </c>
      <c r="H30" s="4" t="s">
        <v>11</v>
      </c>
      <c r="I30" s="4" t="s">
        <v>70</v>
      </c>
    </row>
    <row r="31" spans="1:9" ht="30">
      <c r="A31" s="4">
        <v>2117</v>
      </c>
      <c r="B31" s="4" t="s">
        <v>100</v>
      </c>
      <c r="C31" s="4" t="s">
        <v>11</v>
      </c>
      <c r="D31" s="5" t="s">
        <v>103</v>
      </c>
      <c r="E31" s="4" t="s">
        <v>68</v>
      </c>
      <c r="F31" s="5" t="s">
        <v>104</v>
      </c>
      <c r="G31" s="1">
        <v>100</v>
      </c>
      <c r="H31" s="4" t="s">
        <v>11</v>
      </c>
      <c r="I31" s="4" t="s">
        <v>70</v>
      </c>
    </row>
    <row r="32" spans="1:9" ht="30">
      <c r="A32" s="4">
        <v>2119</v>
      </c>
      <c r="B32" s="4" t="s">
        <v>100</v>
      </c>
      <c r="C32" s="4" t="s">
        <v>11</v>
      </c>
      <c r="D32" s="5" t="s">
        <v>105</v>
      </c>
      <c r="E32" s="4" t="s">
        <v>68</v>
      </c>
      <c r="F32" s="5" t="s">
        <v>106</v>
      </c>
      <c r="G32" s="1">
        <v>100</v>
      </c>
      <c r="H32" s="4" t="s">
        <v>11</v>
      </c>
      <c r="I32" s="4" t="s">
        <v>70</v>
      </c>
    </row>
    <row r="33" spans="1:9" ht="30">
      <c r="A33" s="4">
        <v>2118</v>
      </c>
      <c r="B33" s="4" t="s">
        <v>100</v>
      </c>
      <c r="C33" s="4" t="s">
        <v>11</v>
      </c>
      <c r="D33" s="5" t="s">
        <v>107</v>
      </c>
      <c r="E33" s="4" t="s">
        <v>108</v>
      </c>
      <c r="F33" s="5" t="s">
        <v>109</v>
      </c>
      <c r="G33" s="1">
        <v>100</v>
      </c>
      <c r="H33" s="4" t="s">
        <v>11</v>
      </c>
      <c r="I33" s="4" t="s">
        <v>30</v>
      </c>
    </row>
    <row r="34" spans="1:9" s="12" customFormat="1" ht="60">
      <c r="A34" s="12">
        <v>2402</v>
      </c>
      <c r="B34" s="12" t="s">
        <v>110</v>
      </c>
      <c r="C34" s="12" t="s">
        <v>11</v>
      </c>
      <c r="D34" s="13" t="s">
        <v>111</v>
      </c>
      <c r="E34" s="12" t="s">
        <v>112</v>
      </c>
      <c r="F34" s="13" t="s">
        <v>113</v>
      </c>
      <c r="G34" s="14">
        <v>1000</v>
      </c>
      <c r="H34" s="12" t="s">
        <v>15</v>
      </c>
      <c r="I34" s="12" t="s">
        <v>114</v>
      </c>
    </row>
    <row r="35" spans="1:9" ht="30">
      <c r="A35" s="4">
        <v>2398</v>
      </c>
      <c r="B35" s="4" t="s">
        <v>110</v>
      </c>
      <c r="C35" s="4" t="s">
        <v>11</v>
      </c>
      <c r="D35" s="5" t="s">
        <v>115</v>
      </c>
      <c r="E35" s="4" t="s">
        <v>116</v>
      </c>
      <c r="F35" s="5" t="s">
        <v>117</v>
      </c>
      <c r="G35" s="1">
        <v>100</v>
      </c>
      <c r="H35" s="4" t="s">
        <v>11</v>
      </c>
      <c r="I35" s="4" t="s">
        <v>16</v>
      </c>
    </row>
    <row r="36" spans="1:9" ht="45">
      <c r="A36" s="4">
        <v>2400</v>
      </c>
      <c r="B36" s="4" t="s">
        <v>110</v>
      </c>
      <c r="C36" s="4" t="s">
        <v>11</v>
      </c>
      <c r="D36" s="5" t="s">
        <v>118</v>
      </c>
      <c r="E36" s="4" t="s">
        <v>119</v>
      </c>
      <c r="F36" s="5" t="s">
        <v>120</v>
      </c>
      <c r="G36" s="1">
        <v>1000</v>
      </c>
      <c r="H36" s="4" t="s">
        <v>15</v>
      </c>
      <c r="I36" s="4" t="s">
        <v>16</v>
      </c>
    </row>
    <row r="37" spans="1:9" ht="15">
      <c r="A37" s="4">
        <v>2401</v>
      </c>
      <c r="B37" s="4" t="s">
        <v>110</v>
      </c>
      <c r="C37" s="4" t="s">
        <v>11</v>
      </c>
      <c r="D37" s="5" t="s">
        <v>121</v>
      </c>
      <c r="E37" s="4" t="s">
        <v>122</v>
      </c>
      <c r="F37" s="5" t="s">
        <v>123</v>
      </c>
      <c r="G37" s="1">
        <v>1000</v>
      </c>
      <c r="H37" s="4" t="s">
        <v>15</v>
      </c>
      <c r="I37" s="4" t="s">
        <v>16</v>
      </c>
    </row>
    <row r="38" spans="1:9" ht="15">
      <c r="A38" s="4">
        <v>2067</v>
      </c>
      <c r="B38" s="4" t="s">
        <v>124</v>
      </c>
      <c r="C38" s="4" t="s">
        <v>11</v>
      </c>
      <c r="D38" s="5" t="s">
        <v>125</v>
      </c>
      <c r="E38" s="4" t="s">
        <v>126</v>
      </c>
      <c r="F38" s="5" t="s">
        <v>127</v>
      </c>
      <c r="G38" s="1">
        <v>100</v>
      </c>
      <c r="H38" s="4" t="s">
        <v>11</v>
      </c>
      <c r="I38" s="4" t="s">
        <v>114</v>
      </c>
    </row>
    <row r="39" spans="1:9" ht="30">
      <c r="A39" s="4">
        <v>2066</v>
      </c>
      <c r="B39" s="4" t="s">
        <v>124</v>
      </c>
      <c r="C39" s="4" t="s">
        <v>11</v>
      </c>
      <c r="D39" s="5" t="s">
        <v>128</v>
      </c>
      <c r="E39" s="4" t="s">
        <v>122</v>
      </c>
      <c r="F39" s="5" t="s">
        <v>129</v>
      </c>
      <c r="G39" s="1">
        <v>1500</v>
      </c>
      <c r="H39" s="4" t="s">
        <v>15</v>
      </c>
      <c r="I39" s="4" t="s">
        <v>16</v>
      </c>
    </row>
    <row r="40" spans="1:9" ht="15">
      <c r="A40" s="4">
        <v>2095</v>
      </c>
      <c r="B40" s="4" t="s">
        <v>130</v>
      </c>
      <c r="C40" s="4" t="s">
        <v>11</v>
      </c>
      <c r="D40" s="5" t="s">
        <v>131</v>
      </c>
      <c r="E40" s="4" t="s">
        <v>132</v>
      </c>
      <c r="F40" s="5" t="s">
        <v>133</v>
      </c>
      <c r="G40" s="1">
        <v>100</v>
      </c>
      <c r="H40" s="4" t="s">
        <v>11</v>
      </c>
      <c r="I40" s="4" t="s">
        <v>134</v>
      </c>
    </row>
    <row r="41" spans="1:9" ht="60">
      <c r="A41" s="4">
        <v>2086</v>
      </c>
      <c r="B41" s="4" t="s">
        <v>130</v>
      </c>
      <c r="C41" s="4" t="s">
        <v>11</v>
      </c>
      <c r="D41" s="5" t="s">
        <v>80</v>
      </c>
      <c r="E41" s="4" t="s">
        <v>81</v>
      </c>
      <c r="F41" s="5" t="s">
        <v>82</v>
      </c>
      <c r="G41" s="1">
        <v>400</v>
      </c>
      <c r="H41" s="4" t="s">
        <v>11</v>
      </c>
      <c r="I41" s="4" t="s">
        <v>16</v>
      </c>
    </row>
    <row r="42" spans="1:9" ht="15">
      <c r="A42" s="4">
        <v>2092</v>
      </c>
      <c r="B42" s="4" t="s">
        <v>130</v>
      </c>
      <c r="C42" s="4" t="s">
        <v>11</v>
      </c>
      <c r="D42" s="5" t="s">
        <v>135</v>
      </c>
      <c r="E42" s="4" t="s">
        <v>13</v>
      </c>
      <c r="F42" s="5" t="s">
        <v>14</v>
      </c>
      <c r="G42" s="1">
        <v>1000</v>
      </c>
      <c r="H42" s="4" t="s">
        <v>15</v>
      </c>
      <c r="I42" s="4" t="s">
        <v>16</v>
      </c>
    </row>
    <row r="43" spans="1:9" ht="45">
      <c r="A43" s="4">
        <v>2091</v>
      </c>
      <c r="B43" s="4" t="s">
        <v>130</v>
      </c>
      <c r="C43" s="4" t="s">
        <v>11</v>
      </c>
      <c r="D43" s="5" t="s">
        <v>136</v>
      </c>
      <c r="E43" s="4" t="s">
        <v>137</v>
      </c>
      <c r="F43" s="5" t="s">
        <v>138</v>
      </c>
      <c r="G43" s="1">
        <v>2000</v>
      </c>
      <c r="H43" s="4" t="s">
        <v>15</v>
      </c>
      <c r="I43" s="4" t="s">
        <v>16</v>
      </c>
    </row>
    <row r="44" spans="1:9" ht="15">
      <c r="A44" s="4">
        <v>2090</v>
      </c>
      <c r="B44" s="4" t="s">
        <v>139</v>
      </c>
      <c r="C44" s="4" t="s">
        <v>11</v>
      </c>
      <c r="D44" s="5" t="s">
        <v>140</v>
      </c>
      <c r="E44" s="4" t="s">
        <v>13</v>
      </c>
      <c r="F44" s="5" t="s">
        <v>14</v>
      </c>
      <c r="G44" s="1">
        <v>1000</v>
      </c>
      <c r="H44" s="4" t="s">
        <v>15</v>
      </c>
      <c r="I44" s="4" t="s">
        <v>16</v>
      </c>
    </row>
    <row r="45" spans="1:9" ht="15">
      <c r="A45" s="4">
        <v>2064</v>
      </c>
      <c r="B45" s="4" t="s">
        <v>141</v>
      </c>
      <c r="C45" s="4" t="s">
        <v>11</v>
      </c>
      <c r="D45" s="5" t="s">
        <v>142</v>
      </c>
      <c r="E45" s="4" t="s">
        <v>48</v>
      </c>
      <c r="F45" s="5" t="s">
        <v>143</v>
      </c>
      <c r="G45" s="1">
        <v>1000</v>
      </c>
      <c r="H45" s="4" t="s">
        <v>15</v>
      </c>
      <c r="I45" s="4" t="s">
        <v>44</v>
      </c>
    </row>
    <row r="46" spans="1:9" ht="15">
      <c r="A46" s="4">
        <v>2050</v>
      </c>
      <c r="B46" s="4" t="s">
        <v>144</v>
      </c>
      <c r="C46" s="4" t="s">
        <v>11</v>
      </c>
      <c r="D46" s="5" t="s">
        <v>51</v>
      </c>
      <c r="E46" s="4" t="s">
        <v>52</v>
      </c>
      <c r="F46" s="5" t="s">
        <v>53</v>
      </c>
      <c r="G46" s="1">
        <v>100</v>
      </c>
      <c r="H46" s="4" t="s">
        <v>11</v>
      </c>
      <c r="I46" s="4" t="s">
        <v>44</v>
      </c>
    </row>
    <row r="47" spans="1:9" ht="25.5" customHeight="1">
      <c r="A47" s="4">
        <v>2054</v>
      </c>
      <c r="B47" s="4" t="s">
        <v>144</v>
      </c>
      <c r="C47" s="4" t="s">
        <v>11</v>
      </c>
      <c r="D47" s="5" t="s">
        <v>145</v>
      </c>
      <c r="E47" s="4" t="s">
        <v>72</v>
      </c>
      <c r="F47" s="5" t="s">
        <v>73</v>
      </c>
      <c r="G47" s="1">
        <v>100</v>
      </c>
      <c r="H47" s="4" t="s">
        <v>11</v>
      </c>
      <c r="I47" s="4" t="s">
        <v>30</v>
      </c>
    </row>
    <row r="48" spans="1:9" ht="30">
      <c r="A48" s="4">
        <v>2049</v>
      </c>
      <c r="B48" s="4" t="s">
        <v>144</v>
      </c>
      <c r="C48" s="4" t="s">
        <v>11</v>
      </c>
      <c r="D48" s="5" t="s">
        <v>57</v>
      </c>
      <c r="E48" s="4" t="s">
        <v>58</v>
      </c>
      <c r="F48" s="5" t="s">
        <v>146</v>
      </c>
      <c r="G48" s="1">
        <v>1000</v>
      </c>
      <c r="H48" s="4" t="s">
        <v>15</v>
      </c>
      <c r="I48" s="4" t="s">
        <v>30</v>
      </c>
    </row>
    <row r="49" spans="1:9" ht="30">
      <c r="A49" s="4">
        <v>2053</v>
      </c>
      <c r="B49" s="4" t="s">
        <v>144</v>
      </c>
      <c r="C49" s="4" t="s">
        <v>11</v>
      </c>
      <c r="D49" s="5" t="s">
        <v>86</v>
      </c>
      <c r="E49" s="4" t="s">
        <v>87</v>
      </c>
      <c r="F49" s="5" t="s">
        <v>88</v>
      </c>
      <c r="G49" s="1">
        <v>1000</v>
      </c>
      <c r="H49" s="4" t="s">
        <v>15</v>
      </c>
      <c r="I49" s="4" t="s">
        <v>30</v>
      </c>
    </row>
    <row r="50" spans="1:9" ht="45">
      <c r="A50" s="4">
        <v>2055</v>
      </c>
      <c r="B50" s="4" t="s">
        <v>144</v>
      </c>
      <c r="C50" s="4" t="s">
        <v>11</v>
      </c>
      <c r="D50" s="5" t="s">
        <v>60</v>
      </c>
      <c r="E50" s="4" t="s">
        <v>61</v>
      </c>
      <c r="F50" s="5" t="s">
        <v>147</v>
      </c>
      <c r="G50" s="1">
        <v>1000</v>
      </c>
      <c r="H50" s="4" t="s">
        <v>15</v>
      </c>
      <c r="I50" s="4" t="s">
        <v>30</v>
      </c>
    </row>
    <row r="51" spans="1:9" ht="30">
      <c r="A51" s="4">
        <v>2076</v>
      </c>
      <c r="B51" s="4" t="s">
        <v>148</v>
      </c>
      <c r="C51" s="4" t="s">
        <v>11</v>
      </c>
      <c r="D51" s="5" t="s">
        <v>149</v>
      </c>
      <c r="E51" s="4" t="s">
        <v>68</v>
      </c>
      <c r="F51" s="5" t="s">
        <v>150</v>
      </c>
      <c r="G51" s="1">
        <v>100</v>
      </c>
      <c r="H51" s="4" t="s">
        <v>11</v>
      </c>
      <c r="I51" s="4" t="s">
        <v>70</v>
      </c>
    </row>
    <row r="52" spans="1:9" ht="30">
      <c r="A52" s="4">
        <v>2069</v>
      </c>
      <c r="B52" s="4" t="s">
        <v>148</v>
      </c>
      <c r="C52" s="4" t="s">
        <v>11</v>
      </c>
      <c r="D52" s="5" t="s">
        <v>74</v>
      </c>
      <c r="E52" s="4" t="s">
        <v>75</v>
      </c>
      <c r="F52" s="5" t="s">
        <v>76</v>
      </c>
      <c r="G52" s="1">
        <v>100</v>
      </c>
      <c r="H52" s="4" t="s">
        <v>11</v>
      </c>
      <c r="I52" s="4" t="s">
        <v>30</v>
      </c>
    </row>
    <row r="53" spans="1:9" ht="24" customHeight="1">
      <c r="A53" s="4">
        <v>2075</v>
      </c>
      <c r="B53" s="4" t="s">
        <v>148</v>
      </c>
      <c r="C53" s="4" t="s">
        <v>11</v>
      </c>
      <c r="D53" s="5" t="s">
        <v>71</v>
      </c>
      <c r="E53" s="4" t="s">
        <v>72</v>
      </c>
      <c r="F53" s="5" t="s">
        <v>151</v>
      </c>
      <c r="G53" s="1">
        <v>100</v>
      </c>
      <c r="H53" s="4" t="s">
        <v>11</v>
      </c>
      <c r="I53" s="4" t="s">
        <v>30</v>
      </c>
    </row>
    <row r="54" spans="1:9" ht="15">
      <c r="A54" s="4">
        <v>2082</v>
      </c>
      <c r="B54" s="4" t="s">
        <v>148</v>
      </c>
      <c r="C54" s="4" t="s">
        <v>11</v>
      </c>
      <c r="D54" s="5" t="s">
        <v>152</v>
      </c>
      <c r="E54" s="4" t="s">
        <v>78</v>
      </c>
      <c r="F54" s="5" t="s">
        <v>79</v>
      </c>
      <c r="G54" s="1">
        <v>100</v>
      </c>
      <c r="H54" s="4" t="s">
        <v>11</v>
      </c>
      <c r="I54" s="4" t="s">
        <v>44</v>
      </c>
    </row>
    <row r="55" spans="1:9" ht="15">
      <c r="A55" s="4">
        <v>2083</v>
      </c>
      <c r="B55" s="4" t="s">
        <v>148</v>
      </c>
      <c r="C55" s="4" t="s">
        <v>11</v>
      </c>
      <c r="D55" s="5" t="s">
        <v>153</v>
      </c>
      <c r="E55" s="4" t="s">
        <v>52</v>
      </c>
      <c r="F55" s="5" t="s">
        <v>154</v>
      </c>
      <c r="G55" s="1">
        <v>200</v>
      </c>
      <c r="H55" s="4" t="s">
        <v>11</v>
      </c>
      <c r="I55" s="4" t="s">
        <v>44</v>
      </c>
    </row>
    <row r="56" spans="1:9" ht="29.1" customHeight="1">
      <c r="A56" s="4">
        <v>2085</v>
      </c>
      <c r="B56" s="4" t="s">
        <v>148</v>
      </c>
      <c r="C56" s="4" t="s">
        <v>11</v>
      </c>
      <c r="D56" s="5" t="s">
        <v>155</v>
      </c>
      <c r="E56" s="4" t="s">
        <v>84</v>
      </c>
      <c r="F56" s="5" t="s">
        <v>85</v>
      </c>
      <c r="G56" s="1">
        <v>500</v>
      </c>
      <c r="H56" s="4" t="s">
        <v>11</v>
      </c>
      <c r="I56" s="4" t="s">
        <v>30</v>
      </c>
    </row>
    <row r="57" spans="1:9" ht="30">
      <c r="A57" s="4">
        <v>2070</v>
      </c>
      <c r="B57" s="4" t="s">
        <v>148</v>
      </c>
      <c r="C57" s="4" t="s">
        <v>11</v>
      </c>
      <c r="D57" s="5" t="s">
        <v>86</v>
      </c>
      <c r="E57" s="4" t="s">
        <v>87</v>
      </c>
      <c r="F57" s="5" t="s">
        <v>88</v>
      </c>
      <c r="G57" s="1">
        <v>1000</v>
      </c>
      <c r="H57" s="4" t="s">
        <v>15</v>
      </c>
      <c r="I57" s="4" t="s">
        <v>30</v>
      </c>
    </row>
    <row r="58" spans="1:9" ht="75">
      <c r="A58" s="4">
        <v>2071</v>
      </c>
      <c r="B58" s="4" t="s">
        <v>148</v>
      </c>
      <c r="C58" s="4" t="s">
        <v>11</v>
      </c>
      <c r="D58" s="5" t="s">
        <v>156</v>
      </c>
      <c r="E58" s="4" t="s">
        <v>157</v>
      </c>
      <c r="F58" s="5" t="s">
        <v>158</v>
      </c>
      <c r="G58" s="1">
        <v>1000</v>
      </c>
      <c r="H58" s="4" t="s">
        <v>15</v>
      </c>
      <c r="I58" s="4" t="s">
        <v>30</v>
      </c>
    </row>
    <row r="59" spans="1:9" ht="75">
      <c r="A59" s="4">
        <v>2072</v>
      </c>
      <c r="B59" s="4" t="s">
        <v>148</v>
      </c>
      <c r="C59" s="4" t="s">
        <v>11</v>
      </c>
      <c r="D59" s="5" t="s">
        <v>159</v>
      </c>
      <c r="E59" s="4" t="s">
        <v>160</v>
      </c>
      <c r="F59" s="5" t="s">
        <v>161</v>
      </c>
      <c r="G59" s="1">
        <v>2000</v>
      </c>
      <c r="H59" s="4" t="s">
        <v>15</v>
      </c>
      <c r="I59" s="4" t="s">
        <v>30</v>
      </c>
    </row>
    <row r="60" spans="1:9" ht="45">
      <c r="A60" s="4">
        <v>2077</v>
      </c>
      <c r="B60" s="4" t="s">
        <v>148</v>
      </c>
      <c r="C60" s="4" t="s">
        <v>11</v>
      </c>
      <c r="D60" s="5" t="s">
        <v>162</v>
      </c>
      <c r="E60" s="4" t="s">
        <v>163</v>
      </c>
      <c r="F60" s="5" t="s">
        <v>164</v>
      </c>
      <c r="G60" s="1">
        <v>10000</v>
      </c>
      <c r="H60" s="4" t="s">
        <v>15</v>
      </c>
      <c r="I60" s="4" t="s">
        <v>35</v>
      </c>
    </row>
    <row r="61" spans="1:9">
      <c r="A61" s="8" t="s">
        <v>165</v>
      </c>
      <c r="B61" s="15">
        <f>G3+G4+G5+G22+G27+G35+G36+G37+G39+G41+G42+G43+G44</f>
        <v>16100</v>
      </c>
    </row>
    <row r="62" spans="1:9">
      <c r="A62" s="9" t="s">
        <v>166</v>
      </c>
      <c r="B62" s="15">
        <f>G6+G7+G8+G9+G10+G11+G12+G13+G14+G15+G16+G17+G19+G20+G21+G23+G24+G25+G26+G28+G29+G33+G45+G46+G47+G48+G49+G50+G52+G53+G54+G55+G56+G57+G58+G59+G60</f>
        <v>46100</v>
      </c>
    </row>
    <row r="63" spans="1:9">
      <c r="A63" s="7" t="s">
        <v>167</v>
      </c>
      <c r="B63" s="15">
        <f>G18+G30+G31+G32+G38+G40+G51+G34</f>
        <v>1700</v>
      </c>
    </row>
    <row r="64" spans="1:9" ht="15">
      <c r="A64" s="10" t="s">
        <v>168</v>
      </c>
      <c r="B64" s="11">
        <f>B61+B62+B63</f>
        <v>63900</v>
      </c>
    </row>
    <row r="65" spans="1:2" ht="15">
      <c r="A65" s="4" t="s">
        <v>169</v>
      </c>
      <c r="B65" s="6">
        <f>G7+G8+G9+G13+G18+G19+G20+G21+G22+G23+G24+G30+G31+G32+G33+G34+G35+G38+G40+G41+G46+G47+G51+G52+G53+G54+G55+G56</f>
        <v>5900</v>
      </c>
    </row>
    <row r="66" spans="1:2" ht="15"/>
    <row r="67" spans="1:2" ht="15"/>
    <row r="68" spans="1:2" ht="15"/>
  </sheetData>
  <autoFilter ref="A2:I60" xr:uid="{46A33129-74F0-4077-B4E8-0C92216C8CCD}"/>
  <pageMargins left="0.7" right="0.7" top="0.75" bottom="0.75" header="0.3" footer="0.3"/>
  <pageSetup orientation="portrait" r:id="rId1"/>
  <ignoredErrors>
    <ignoredError sqref="I3:I60" numberStoredAsText="1"/>
  </ignoredErrors>
</worksheet>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Ines Nizeye</dc:creator>
  <cp:keywords/>
  <dc:description/>
  <cp:lastModifiedBy>Ciera Garechana</cp:lastModifiedBy>
  <cp:revision/>
  <dcterms:created xsi:type="dcterms:W3CDTF">2020-12-04T18:45:07Z</dcterms:created>
  <dcterms:modified xsi:type="dcterms:W3CDTF">2022-03-10T21:32:49Z</dcterms:modified>
  <cp:category/>
  <cp:contentStatus/>
</cp:coreProperties>
</file>