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P:\Client 1000-1099\1022 City of Boise, ID\1022001-00.20 Boise ADA Survey &amp; Intutitive Design\Docs\Reports\Drafts\Boise Urban Garden School\"/>
    </mc:Choice>
  </mc:AlternateContent>
  <xr:revisionPtr revIDLastSave="7" documentId="13_ncr:1_{B5DF904F-F5C6-4883-B8C6-D9C7E57E3099}" xr6:coauthVersionLast="47" xr6:coauthVersionMax="47" xr10:uidLastSave="{B07C5100-356F-495F-839C-E2A8CF86CAA4}"/>
  <bookViews>
    <workbookView xWindow="-93" yWindow="-93" windowWidth="25786" windowHeight="13986" xr2:uid="{00000000-000D-0000-FFFF-FFFF00000000}"/>
  </bookViews>
  <sheets>
    <sheet name="Boise Urban Garden School" sheetId="1" r:id="rId1"/>
  </sheets>
  <definedNames>
    <definedName name="_xlnm._FilterDatabase" localSheetId="0" hidden="1">'Boise Urban Garden School'!$A$2:$I$39</definedName>
    <definedName name="Test">'Boise Urban Garden School'!$A$2:$I$39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1" l="1"/>
  <c r="B42" i="1"/>
  <c r="B41" i="1"/>
  <c r="B40" i="1"/>
  <c r="B43" i="1" l="1"/>
</calcChain>
</file>

<file path=xl/sharedStrings.xml><?xml version="1.0" encoding="utf-8"?>
<sst xmlns="http://schemas.openxmlformats.org/spreadsheetml/2006/main" count="274" uniqueCount="125">
  <si>
    <t>Caption: Boise Urban Garden School (BUGS) ADA assessment findings, recommendations for remediation, and associated costs.</t>
  </si>
  <si>
    <t>ID</t>
  </si>
  <si>
    <t>LOCATION</t>
  </si>
  <si>
    <t>BUILT BEFORE ADA</t>
  </si>
  <si>
    <t>VIOLATION</t>
  </si>
  <si>
    <t>2010 ADA CODE</t>
  </si>
  <si>
    <t>RECOMMENDATION</t>
  </si>
  <si>
    <t>QUICK FIX</t>
  </si>
  <si>
    <t>ESTIMATED COST</t>
  </si>
  <si>
    <t>PRIORITY SCORE</t>
  </si>
  <si>
    <t>Accessible Garden Plot</t>
  </si>
  <si>
    <t>No</t>
  </si>
  <si>
    <t xml:space="preserve">There is not a firm, stable, and slip resistant route to the accessible garden plot. Currently, the plot has a 12.2% running slope. </t>
  </si>
  <si>
    <t>§302.1, §305</t>
  </si>
  <si>
    <t xml:space="preserve">Remove the excessive mulch and replace it with Engineered Wood Fiber so that the running and cross slopes do not exceed 2%. </t>
  </si>
  <si>
    <t>Yes</t>
  </si>
  <si>
    <t>5</t>
  </si>
  <si>
    <t>Barn</t>
  </si>
  <si>
    <t xml:space="preserve">There is no tactile sign identifying the permanent room. </t>
  </si>
  <si>
    <t>§216.2, §703</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</si>
  <si>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</si>
  <si>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3</t>
  </si>
  <si>
    <t xml:space="preserve">Due to the foliage, there is not a clear 36" width for wheelchairs to pass. </t>
  </si>
  <si>
    <t>§403.5.1</t>
  </si>
  <si>
    <t xml:space="preserve">Trim and continue to maintain the foliage as to keep it out of the accessible route. </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</si>
  <si>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</si>
  <si>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 xml:space="preserve">The hooks are outside of the unobstructed forward reach range at 50.5" above the floor. </t>
  </si>
  <si>
    <t>§308.2.1</t>
  </si>
  <si>
    <t xml:space="preserve">Lower the hooks by 2.5" to meet the accessible reach range of 48" maximum above the floor. </t>
  </si>
  <si>
    <t>8</t>
  </si>
  <si>
    <t xml:space="preserve">The silver fire extinguisher protrudes 7" into the circulation space at 29.25" above the floor. </t>
  </si>
  <si>
    <t>§307.2</t>
  </si>
  <si>
    <t xml:space="preserve">Recess the silver fire extinguisher so it protrudes a maximum of 4", lower it so the bottom edge is 27" maximum above the floor, or place a cane detectable object beneath it. </t>
  </si>
  <si>
    <t xml:space="preserve">The red fire extinguisher protrudes 4.25" into the circulation space at 33.5" above the floor. </t>
  </si>
  <si>
    <t xml:space="preserve">Recess the red fire extinguisher so it protrudes a maximum of 4", lower it so the bottom edge is 27" maximum above the floor, or place a cane detectable object beneath it. </t>
  </si>
  <si>
    <t>The first aid box protrudes 5.5" into the circulation space at 54.75" above the floor. The first aid box is outside of the unobstructed forward reach range at 54.75" above the floor.</t>
  </si>
  <si>
    <t>§308.2.1, §307.2</t>
  </si>
  <si>
    <t>Recess the first aid box so it protrudes a maximum of 4", lower it so the bottom edge is 27" maximum above the floor, or place a cane detectable object beneath it. Lower the first aid box by 6.75" to meet the accessible reach range of 15" minimum and 48" maximum above the floor.</t>
  </si>
  <si>
    <t>The AED is outside of the unobstructed forward reach range at 54.25" above the floor. The AED protrudes 7" into the circulation space at 54.25" above the floor.</t>
  </si>
  <si>
    <t>§307.2, §308.2.1</t>
  </si>
  <si>
    <t>Lower the AED by 6.25" to meet the accessible reach range of 15" minimum and 48" maximum above the floor. Recess the AED so it protrudes a maximum of 4", lower it so the bottom edge is 27" maximum above the floor, or place a cane detectable object beneath it.</t>
  </si>
  <si>
    <t>There is no knee clearance underneath the sink. The sink and work surface counter is 36" above the floor.</t>
  </si>
  <si>
    <t>§902.3, §306.3.3</t>
  </si>
  <si>
    <t>Provide knee clearance underneath the counter at the sink that is a minimum of 11" deep at 9" above the floor and 8" deep at 27" above the floor. A 30" portion of the work surface must be no higher than 34” above the floor. Lower the sink to the maximum height of 34" above the floor.</t>
  </si>
  <si>
    <t xml:space="preserve">The sink is 39" above the floor. </t>
  </si>
  <si>
    <t>§606.3</t>
  </si>
  <si>
    <t xml:space="preserve">Lower the sink to a maximum height of 34" above the floor. Please note that this sink does not accommodate knee clearance. Consider adding another accessible sink nearby. </t>
  </si>
  <si>
    <t xml:space="preserve">The spout heights of the drinking fountains are not compliant at 31.5" and 37" above the floor. </t>
  </si>
  <si>
    <t>§602.4, §602.7</t>
  </si>
  <si>
    <t xml:space="preserve">Raise the existing tall drinking fountain in order to comply with the 38" minimum to 43" maximum spout height above the floor. </t>
  </si>
  <si>
    <t>6</t>
  </si>
  <si>
    <t xml:space="preserve">The running slope is 8.5%. </t>
  </si>
  <si>
    <t>§403.3</t>
  </si>
  <si>
    <t>Although this sidewalk follows the slope of the adjacent road, it would provide greater access if the slope were reduced. Consider reconstructing this portion of the sidewalk to have a maximum running slope of 5%.</t>
  </si>
  <si>
    <t xml:space="preserve">There is not adequate maneuvering clearance to operate the door. The maneuvering clearance to operate the door has a 5.3% slope. </t>
  </si>
  <si>
    <t>§404.2.4.1</t>
  </si>
  <si>
    <t xml:space="preserve">Reconstruct the sidewalk to ensure that the maneuvering clearance extends 24" to the latch side of the door and has a maximum slope of 2% in all directions. </t>
  </si>
  <si>
    <t xml:space="preserve">The running slope is 5.8%. </t>
  </si>
  <si>
    <t xml:space="preserve">Either reconstruct the sidewalk to have a maximum running slope of 5% or add handrails on either side. </t>
  </si>
  <si>
    <t>Barn Parking</t>
  </si>
  <si>
    <t xml:space="preserve">The weeds at the access aisle are causing a change in level posing a tripping hazard for users. </t>
  </si>
  <si>
    <t>§302.1</t>
  </si>
  <si>
    <t xml:space="preserve">Remove the weeds. </t>
  </si>
  <si>
    <t xml:space="preserve">There are no marked "Van Accessible" spaces. </t>
  </si>
  <si>
    <t>§208.2.4</t>
  </si>
  <si>
    <t xml:space="preserve">Add a “van accessible” parking sign at a minimum height of 60" above the ground. </t>
  </si>
  <si>
    <t>9</t>
  </si>
  <si>
    <t>The parking sign identifying the accessible parking space does not meet the minimum height requirement of 60" from the ground at 43.5" above the ground.</t>
  </si>
  <si>
    <t>§216.5</t>
  </si>
  <si>
    <t xml:space="preserve">Remount the accessible parking sign to ensure 60" minimum height from the ground. </t>
  </si>
  <si>
    <t xml:space="preserve">There is no painted line on the left side of the accessible parking space. </t>
  </si>
  <si>
    <t>§502</t>
  </si>
  <si>
    <t xml:space="preserve">Restripe the accessible parking space. </t>
  </si>
  <si>
    <t>The curb ramp flares have a 10.9% slope. There is no landing provided at the top of the curb ramp.</t>
  </si>
  <si>
    <t>§406.4, §406.3</t>
  </si>
  <si>
    <t>Resurface the curb ramp flares to ensure a maximum slope of 10%. Create a parallel curb ramp to allow for a wheelchair user to turn within the ramp to go left or right out of the detectable warning area.</t>
  </si>
  <si>
    <t>Barn Restroom</t>
  </si>
  <si>
    <t xml:space="preserve">The pipes under the sink are not covered. </t>
  </si>
  <si>
    <t>§606.5</t>
  </si>
  <si>
    <t xml:space="preserve">Wrap the pipes beneath the sink with soft protective wrap or plastic. </t>
  </si>
  <si>
    <t>7</t>
  </si>
  <si>
    <t xml:space="preserve">The paper towel dispenser is outside of the unobstructed forward reach range at 49" above the floor. </t>
  </si>
  <si>
    <t xml:space="preserve">Lower the paper towel dispenser by 1" to meet the accessible reach range of 48" maximum above the floor. </t>
  </si>
  <si>
    <t xml:space="preserve">The clearance around the water closet is less than 60"x56" when measured perpendicular from the side wall and rear wall due to the stored items. </t>
  </si>
  <si>
    <t>§604.3.1</t>
  </si>
  <si>
    <t xml:space="preserve">Remove the boxes and other stored items from the restroom. </t>
  </si>
  <si>
    <t xml:space="preserve">Remove the stored items from the restroom. </t>
  </si>
  <si>
    <t xml:space="preserve">The sink is 35" above the floor. </t>
  </si>
  <si>
    <t xml:space="preserve">Lower the sink to a maximum height of 34" above the floor. </t>
  </si>
  <si>
    <t xml:space="preserve">The clear floor space by the drain has a 5.1% slope. </t>
  </si>
  <si>
    <t>§305.2</t>
  </si>
  <si>
    <t xml:space="preserve">Resurface the 30"x48" clear floor space to have a maximum slope of 2% slope. </t>
  </si>
  <si>
    <t>Barn to Garden</t>
  </si>
  <si>
    <t xml:space="preserve">There is not a firm, stable, and slip resistant route to the garden from the barn. </t>
  </si>
  <si>
    <t xml:space="preserve">Construct a firm, stable, and slip resistant accessible route with a maximum cross slope of 2% and maximum running slope of 5%. </t>
  </si>
  <si>
    <t>Entire Facility</t>
  </si>
  <si>
    <t xml:space="preserve">There are no tactile signs identifying eight permanent rooms. </t>
  </si>
  <si>
    <t>Garden</t>
  </si>
  <si>
    <t xml:space="preserve">There is not a firm, stable, and slip resistant route to the green house. </t>
  </si>
  <si>
    <t>Garden Barn</t>
  </si>
  <si>
    <t xml:space="preserve">The barn entrance has an 8.3% slope. </t>
  </si>
  <si>
    <t>§404.2.4.4</t>
  </si>
  <si>
    <t xml:space="preserve">Reconstruct the entryway to reduce the running slope to a maximum of 2% in all directions. </t>
  </si>
  <si>
    <t xml:space="preserve">There is not a firm, stable, and slip resistant route to the garden barn used by volunteers and staff. </t>
  </si>
  <si>
    <t>Construct a firm, stable, and slip resistant accessible route with a maximum cross slope of 2% and maximum running slope of 5%. Or remove the excessive mulch and replace it with Engineered Wood Fiber so that the running and cross slopes do not exceed 2%.</t>
  </si>
  <si>
    <t>Garden By the Bees</t>
  </si>
  <si>
    <t xml:space="preserve">The cross slope is 2.4%. </t>
  </si>
  <si>
    <t xml:space="preserve">Resurface the route to reduce the cross slope to a maximum of 2%. </t>
  </si>
  <si>
    <t>Garden From Gazebo to Pollinators</t>
  </si>
  <si>
    <t xml:space="preserve">The running slope of the route from the gazebo to the pollinators ranges from 5.5% to 6.3%. </t>
  </si>
  <si>
    <t xml:space="preserve">Resurface the route to reduce the running slope to a maximum of 5%. </t>
  </si>
  <si>
    <t>Garden From Standing Plots To Barn</t>
  </si>
  <si>
    <t xml:space="preserve">The cross slope is 4.5%. </t>
  </si>
  <si>
    <t xml:space="preserve">Reconstruct the route to reduce the cross slope to a maximum of 2%. </t>
  </si>
  <si>
    <t>Garden Next to Plant Cycle</t>
  </si>
  <si>
    <t xml:space="preserve">The cross slope is 2.6%. </t>
  </si>
  <si>
    <t>Garden Picnic Table</t>
  </si>
  <si>
    <t xml:space="preserve">The provided picnic table does not have an accessible clear space for a wheelchair user. </t>
  </si>
  <si>
    <t>§226.1, §902, §305, §306</t>
  </si>
  <si>
    <t>Add/replace picnic tables so that at least 5% of the seating is wheelchair accessible.  Ensure that the wheelchair accessible seating has a clear floor space of 30" x 48" with a slope not steeper than 2% and that the tables have sufficient knee and toe clearance.</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</si>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</sst>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i/>
      <sz val="11"/>
      <color theme="1"/>
      <name val="Calibri"/>
      <family val="2"/>
      <scheme val="minor"/>
    </font>
    <font>
      <sz val="11"/>
      <color rgb="FF444444"/>
      <name val="Calibri"/>
      <family val="2"/>
      <charset val="1"/>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5">
    <xf numFmtId="0" fontId="0" fillId="0" borderId="0" xfId="0"/>
    <xf numFmtId="4" fontId="0" fillId="0" borderId="0" xfId="0" applyNumberFormat="1" applyAlignment="1" applyProtection="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lignment vertical="center"/>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1" fillId="0" borderId="0" xfId="0" applyFont="1" applyAlignment="1">
      <alignment horizontal="right" vertical="center"/>
    </xf>
    <xf numFmtId="0" fontId="2" fillId="0" borderId="0" xfId="0" applyFont="1" applyAlignment="1">
      <alignment vertical="center"/>
    </xf>
    <xf numFmtId="0" fontId="3"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workbookViewId="0">
      <selection activeCell="A2" sqref="A2"/>
    </sheetView>
  </sheetViews>
  <sheetFormatPr defaultColWidth="9" defaultRowHeight="14.45"/>
  <cols>
    <col min="1" max="1" width="10.5703125" style="4" customWidth="1"/>
    <col min="2" max="2" width="29.42578125" style="4" bestFit="1" customWidth="1"/>
    <col min="3" max="3" width="15.7109375" style="7" bestFit="1" customWidth="1"/>
    <col min="4" max="4" width="89.140625" style="5" customWidth="1"/>
    <col min="5" max="5" width="20.7109375" style="4" bestFit="1" customWidth="1"/>
    <col min="6" max="6" width="117" style="5" customWidth="1"/>
    <col min="7" max="7" width="11.5703125" style="4" bestFit="1" customWidth="1"/>
    <col min="8" max="8" width="14.7109375" style="4" bestFit="1" customWidth="1"/>
    <col min="9" max="9" width="14.140625" style="4" bestFit="1" customWidth="1"/>
    <col min="10" max="16384" width="9" style="4"/>
  </cols>
  <sheetData>
    <row r="1" spans="1:9" ht="15">
      <c r="A1" s="14" t="s">
        <v>0</v>
      </c>
    </row>
    <row r="2" spans="1:9" s="2" customFormat="1" ht="15">
      <c r="A2" s="2" t="s">
        <v>1</v>
      </c>
      <c r="B2" s="2" t="s">
        <v>2</v>
      </c>
      <c r="C2" s="6" t="s">
        <v>3</v>
      </c>
      <c r="D2" s="3" t="s">
        <v>4</v>
      </c>
      <c r="E2" s="2" t="s">
        <v>5</v>
      </c>
      <c r="F2" s="3" t="s">
        <v>6</v>
      </c>
      <c r="G2" s="2" t="s">
        <v>7</v>
      </c>
      <c r="H2" s="2" t="s">
        <v>8</v>
      </c>
      <c r="I2" s="2" t="s">
        <v>9</v>
      </c>
    </row>
    <row r="3" spans="1:9" ht="30">
      <c r="A3" s="4">
        <v>1866</v>
      </c>
      <c r="B3" s="4" t="s">
        <v>10</v>
      </c>
      <c r="C3" s="7" t="s">
        <v>11</v>
      </c>
      <c r="D3" s="5" t="s">
        <v>12</v>
      </c>
      <c r="E3" s="4" t="s">
        <v>13</v>
      </c>
      <c r="F3" s="5" t="s">
        <v>14</v>
      </c>
      <c r="G3" s="4" t="s">
        <v>15</v>
      </c>
      <c r="H3" s="1">
        <v>500</v>
      </c>
      <c r="I3" s="4" t="s">
        <v>16</v>
      </c>
    </row>
    <row r="4" spans="1:9" ht="45">
      <c r="A4" s="4">
        <v>1850</v>
      </c>
      <c r="B4" s="4" t="s">
        <v>17</v>
      </c>
      <c r="C4" s="7" t="s">
        <v>11</v>
      </c>
      <c r="D4" s="5" t="s">
        <v>18</v>
      </c>
      <c r="E4" s="4" t="s">
        <v>19</v>
      </c>
      <c r="F4" s="5" t="s">
        <v>20</v>
      </c>
      <c r="G4" s="4" t="s">
        <v>15</v>
      </c>
      <c r="H4" s="1">
        <v>100</v>
      </c>
      <c r="I4" s="4" t="s">
        <v>21</v>
      </c>
    </row>
    <row r="5" spans="1:9" ht="15">
      <c r="A5" s="4">
        <v>1870</v>
      </c>
      <c r="B5" s="4" t="s">
        <v>17</v>
      </c>
      <c r="C5" s="7" t="s">
        <v>11</v>
      </c>
      <c r="D5" s="5" t="s">
        <v>22</v>
      </c>
      <c r="E5" s="4" t="s">
        <v>23</v>
      </c>
      <c r="F5" s="5" t="s">
        <v>24</v>
      </c>
      <c r="G5" s="4" t="s">
        <v>15</v>
      </c>
      <c r="H5" s="1">
        <v>100</v>
      </c>
      <c r="I5" s="4" t="s">
        <v>16</v>
      </c>
    </row>
    <row r="6" spans="1:9" ht="45">
      <c r="A6" s="4">
        <v>1873</v>
      </c>
      <c r="B6" s="4" t="s">
        <v>17</v>
      </c>
      <c r="C6" s="7" t="s">
        <v>11</v>
      </c>
      <c r="D6" s="5" t="s">
        <v>18</v>
      </c>
      <c r="E6" s="4" t="s">
        <v>19</v>
      </c>
      <c r="F6" s="5" t="s">
        <v>25</v>
      </c>
      <c r="G6" s="4" t="s">
        <v>15</v>
      </c>
      <c r="H6" s="1">
        <v>100</v>
      </c>
      <c r="I6" s="4" t="s">
        <v>21</v>
      </c>
    </row>
    <row r="7" spans="1:9" ht="15">
      <c r="A7" s="4">
        <v>1878</v>
      </c>
      <c r="B7" s="4" t="s">
        <v>17</v>
      </c>
      <c r="C7" s="7" t="s">
        <v>11</v>
      </c>
      <c r="D7" s="5" t="s">
        <v>26</v>
      </c>
      <c r="E7" s="4" t="s">
        <v>27</v>
      </c>
      <c r="F7" s="5" t="s">
        <v>28</v>
      </c>
      <c r="G7" s="4" t="s">
        <v>15</v>
      </c>
      <c r="H7" s="1">
        <v>100</v>
      </c>
      <c r="I7" s="4" t="s">
        <v>29</v>
      </c>
    </row>
    <row r="8" spans="1:9" ht="30">
      <c r="A8" s="4">
        <v>1888</v>
      </c>
      <c r="B8" s="4" t="s">
        <v>17</v>
      </c>
      <c r="C8" s="7" t="s">
        <v>11</v>
      </c>
      <c r="D8" s="5" t="s">
        <v>30</v>
      </c>
      <c r="E8" s="4" t="s">
        <v>31</v>
      </c>
      <c r="F8" s="5" t="s">
        <v>32</v>
      </c>
      <c r="G8" s="4" t="s">
        <v>15</v>
      </c>
      <c r="H8" s="1">
        <v>100</v>
      </c>
      <c r="I8" s="4" t="s">
        <v>16</v>
      </c>
    </row>
    <row r="9" spans="1:9" ht="30">
      <c r="A9" s="4">
        <v>1889</v>
      </c>
      <c r="B9" s="4" t="s">
        <v>17</v>
      </c>
      <c r="C9" s="7" t="s">
        <v>11</v>
      </c>
      <c r="D9" s="5" t="s">
        <v>33</v>
      </c>
      <c r="E9" s="4" t="s">
        <v>31</v>
      </c>
      <c r="F9" s="5" t="s">
        <v>34</v>
      </c>
      <c r="G9" s="4" t="s">
        <v>15</v>
      </c>
      <c r="H9" s="1">
        <v>100</v>
      </c>
      <c r="I9" s="4" t="s">
        <v>16</v>
      </c>
    </row>
    <row r="10" spans="1:9" ht="45">
      <c r="A10" s="4">
        <v>1890</v>
      </c>
      <c r="B10" s="4" t="s">
        <v>17</v>
      </c>
      <c r="C10" s="7" t="s">
        <v>11</v>
      </c>
      <c r="D10" s="5" t="s">
        <v>35</v>
      </c>
      <c r="E10" s="4" t="s">
        <v>36</v>
      </c>
      <c r="F10" s="5" t="s">
        <v>37</v>
      </c>
      <c r="G10" s="4" t="s">
        <v>15</v>
      </c>
      <c r="H10" s="1">
        <v>100</v>
      </c>
      <c r="I10" s="4" t="s">
        <v>16</v>
      </c>
    </row>
    <row r="11" spans="1:9" ht="45">
      <c r="A11" s="4">
        <v>1891</v>
      </c>
      <c r="B11" s="4" t="s">
        <v>17</v>
      </c>
      <c r="C11" s="7" t="s">
        <v>11</v>
      </c>
      <c r="D11" s="5" t="s">
        <v>38</v>
      </c>
      <c r="E11" s="4" t="s">
        <v>39</v>
      </c>
      <c r="F11" s="5" t="s">
        <v>40</v>
      </c>
      <c r="G11" s="4" t="s">
        <v>15</v>
      </c>
      <c r="H11" s="1">
        <v>100</v>
      </c>
      <c r="I11" s="4" t="s">
        <v>16</v>
      </c>
    </row>
    <row r="12" spans="1:9" ht="45">
      <c r="A12" s="4">
        <v>1876</v>
      </c>
      <c r="B12" s="4" t="s">
        <v>17</v>
      </c>
      <c r="C12" s="7" t="s">
        <v>11</v>
      </c>
      <c r="D12" s="5" t="s">
        <v>41</v>
      </c>
      <c r="E12" s="4" t="s">
        <v>42</v>
      </c>
      <c r="F12" s="5" t="s">
        <v>43</v>
      </c>
      <c r="G12" s="4" t="s">
        <v>11</v>
      </c>
      <c r="H12" s="1">
        <v>1000</v>
      </c>
      <c r="I12" s="4" t="s">
        <v>16</v>
      </c>
    </row>
    <row r="13" spans="1:9" ht="30">
      <c r="A13" s="4">
        <v>1874</v>
      </c>
      <c r="B13" s="4" t="s">
        <v>17</v>
      </c>
      <c r="C13" s="7" t="s">
        <v>11</v>
      </c>
      <c r="D13" s="5" t="s">
        <v>44</v>
      </c>
      <c r="E13" s="4" t="s">
        <v>45</v>
      </c>
      <c r="F13" s="5" t="s">
        <v>46</v>
      </c>
      <c r="G13" s="4" t="s">
        <v>11</v>
      </c>
      <c r="H13" s="1">
        <v>1000</v>
      </c>
      <c r="I13" s="4" t="s">
        <v>16</v>
      </c>
    </row>
    <row r="14" spans="1:9" ht="15">
      <c r="A14" s="4">
        <v>1893</v>
      </c>
      <c r="B14" s="4" t="s">
        <v>17</v>
      </c>
      <c r="C14" s="7" t="s">
        <v>11</v>
      </c>
      <c r="D14" s="5" t="s">
        <v>47</v>
      </c>
      <c r="E14" s="4" t="s">
        <v>48</v>
      </c>
      <c r="F14" s="5" t="s">
        <v>49</v>
      </c>
      <c r="G14" s="4" t="s">
        <v>11</v>
      </c>
      <c r="H14" s="1">
        <v>1000</v>
      </c>
      <c r="I14" s="4" t="s">
        <v>50</v>
      </c>
    </row>
    <row r="15" spans="1:9" ht="30">
      <c r="A15" s="4">
        <v>1871</v>
      </c>
      <c r="B15" s="4" t="s">
        <v>17</v>
      </c>
      <c r="C15" s="7" t="s">
        <v>11</v>
      </c>
      <c r="D15" s="5" t="s">
        <v>51</v>
      </c>
      <c r="E15" s="4" t="s">
        <v>52</v>
      </c>
      <c r="F15" s="5" t="s">
        <v>53</v>
      </c>
      <c r="G15" s="4" t="s">
        <v>11</v>
      </c>
      <c r="H15" s="1">
        <v>1000</v>
      </c>
      <c r="I15" s="4" t="s">
        <v>21</v>
      </c>
    </row>
    <row r="16" spans="1:9" ht="30">
      <c r="A16" s="4">
        <v>1872</v>
      </c>
      <c r="B16" s="4" t="s">
        <v>17</v>
      </c>
      <c r="C16" s="7" t="s">
        <v>11</v>
      </c>
      <c r="D16" s="5" t="s">
        <v>54</v>
      </c>
      <c r="E16" s="4" t="s">
        <v>55</v>
      </c>
      <c r="F16" s="5" t="s">
        <v>56</v>
      </c>
      <c r="G16" s="4" t="s">
        <v>11</v>
      </c>
      <c r="H16" s="1">
        <v>2000</v>
      </c>
      <c r="I16" s="4" t="s">
        <v>21</v>
      </c>
    </row>
    <row r="17" spans="1:9" ht="15">
      <c r="A17" s="4">
        <v>1849</v>
      </c>
      <c r="B17" s="4" t="s">
        <v>17</v>
      </c>
      <c r="C17" s="7" t="s">
        <v>11</v>
      </c>
      <c r="D17" s="5" t="s">
        <v>57</v>
      </c>
      <c r="E17" s="4" t="s">
        <v>52</v>
      </c>
      <c r="F17" s="5" t="s">
        <v>58</v>
      </c>
      <c r="G17" s="4" t="s">
        <v>11</v>
      </c>
      <c r="H17" s="1">
        <v>2500</v>
      </c>
      <c r="I17" s="4" t="s">
        <v>21</v>
      </c>
    </row>
    <row r="18" spans="1:9" ht="15">
      <c r="A18" s="4">
        <v>1855</v>
      </c>
      <c r="B18" s="4" t="s">
        <v>59</v>
      </c>
      <c r="C18" s="7" t="s">
        <v>11</v>
      </c>
      <c r="D18" s="5" t="s">
        <v>60</v>
      </c>
      <c r="E18" s="4" t="s">
        <v>61</v>
      </c>
      <c r="F18" s="5" t="s">
        <v>62</v>
      </c>
      <c r="G18" s="4" t="s">
        <v>15</v>
      </c>
      <c r="H18" s="1">
        <v>100</v>
      </c>
      <c r="I18" s="4" t="s">
        <v>21</v>
      </c>
    </row>
    <row r="19" spans="1:9" ht="15">
      <c r="A19" s="4">
        <v>1857</v>
      </c>
      <c r="B19" s="4" t="s">
        <v>59</v>
      </c>
      <c r="C19" s="7" t="s">
        <v>11</v>
      </c>
      <c r="D19" s="5" t="s">
        <v>63</v>
      </c>
      <c r="E19" s="4" t="s">
        <v>64</v>
      </c>
      <c r="F19" s="5" t="s">
        <v>65</v>
      </c>
      <c r="G19" s="4" t="s">
        <v>15</v>
      </c>
      <c r="H19" s="1">
        <v>100</v>
      </c>
      <c r="I19" s="4" t="s">
        <v>66</v>
      </c>
    </row>
    <row r="20" spans="1:9" ht="30">
      <c r="A20" s="4">
        <v>1860</v>
      </c>
      <c r="B20" s="4" t="s">
        <v>59</v>
      </c>
      <c r="C20" s="7" t="s">
        <v>11</v>
      </c>
      <c r="D20" s="5" t="s">
        <v>67</v>
      </c>
      <c r="E20" s="4" t="s">
        <v>68</v>
      </c>
      <c r="F20" s="5" t="s">
        <v>69</v>
      </c>
      <c r="G20" s="4" t="s">
        <v>15</v>
      </c>
      <c r="H20" s="1">
        <v>100</v>
      </c>
      <c r="I20" s="4" t="s">
        <v>50</v>
      </c>
    </row>
    <row r="21" spans="1:9" ht="15">
      <c r="A21" s="4">
        <v>1858</v>
      </c>
      <c r="B21" s="4" t="s">
        <v>59</v>
      </c>
      <c r="C21" s="7" t="s">
        <v>11</v>
      </c>
      <c r="D21" s="5" t="s">
        <v>70</v>
      </c>
      <c r="E21" s="4" t="s">
        <v>71</v>
      </c>
      <c r="F21" s="5" t="s">
        <v>72</v>
      </c>
      <c r="G21" s="4" t="s">
        <v>11</v>
      </c>
      <c r="H21" s="1">
        <v>1000</v>
      </c>
      <c r="I21" s="4" t="s">
        <v>66</v>
      </c>
    </row>
    <row r="22" spans="1:9" ht="30">
      <c r="A22" s="4">
        <v>1853</v>
      </c>
      <c r="B22" s="4" t="s">
        <v>59</v>
      </c>
      <c r="C22" s="7" t="s">
        <v>11</v>
      </c>
      <c r="D22" s="5" t="s">
        <v>73</v>
      </c>
      <c r="E22" s="4" t="s">
        <v>74</v>
      </c>
      <c r="F22" s="5" t="s">
        <v>75</v>
      </c>
      <c r="G22" s="4" t="s">
        <v>11</v>
      </c>
      <c r="H22" s="1">
        <v>2500</v>
      </c>
      <c r="I22" s="4" t="s">
        <v>21</v>
      </c>
    </row>
    <row r="23" spans="1:9" ht="15">
      <c r="A23" s="4">
        <v>1883</v>
      </c>
      <c r="B23" s="4" t="s">
        <v>76</v>
      </c>
      <c r="C23" s="7" t="s">
        <v>11</v>
      </c>
      <c r="D23" s="5" t="s">
        <v>77</v>
      </c>
      <c r="E23" s="4" t="s">
        <v>78</v>
      </c>
      <c r="F23" s="5" t="s">
        <v>79</v>
      </c>
      <c r="G23" s="4" t="s">
        <v>15</v>
      </c>
      <c r="H23" s="1">
        <v>100</v>
      </c>
      <c r="I23" s="4" t="s">
        <v>80</v>
      </c>
    </row>
    <row r="24" spans="1:9" ht="30">
      <c r="A24" s="4">
        <v>1885</v>
      </c>
      <c r="B24" s="4" t="s">
        <v>76</v>
      </c>
      <c r="C24" s="7" t="s">
        <v>11</v>
      </c>
      <c r="D24" s="5" t="s">
        <v>81</v>
      </c>
      <c r="E24" s="4" t="s">
        <v>27</v>
      </c>
      <c r="F24" s="5" t="s">
        <v>82</v>
      </c>
      <c r="G24" s="4" t="s">
        <v>15</v>
      </c>
      <c r="H24" s="1">
        <v>100</v>
      </c>
      <c r="I24" s="4" t="s">
        <v>29</v>
      </c>
    </row>
    <row r="25" spans="1:9" ht="30">
      <c r="A25" s="4">
        <v>1899</v>
      </c>
      <c r="B25" s="4" t="s">
        <v>76</v>
      </c>
      <c r="C25" s="7" t="s">
        <v>11</v>
      </c>
      <c r="D25" s="5" t="s">
        <v>83</v>
      </c>
      <c r="E25" s="4" t="s">
        <v>84</v>
      </c>
      <c r="F25" s="5" t="s">
        <v>85</v>
      </c>
      <c r="G25" s="4" t="s">
        <v>15</v>
      </c>
      <c r="H25" s="1">
        <v>100</v>
      </c>
      <c r="I25" s="4" t="s">
        <v>16</v>
      </c>
    </row>
    <row r="26" spans="1:9" ht="30">
      <c r="A26" s="4">
        <v>4473</v>
      </c>
      <c r="B26" s="4" t="s">
        <v>76</v>
      </c>
      <c r="C26" s="7" t="s">
        <v>11</v>
      </c>
      <c r="D26" s="5" t="s">
        <v>83</v>
      </c>
      <c r="E26" s="4" t="s">
        <v>84</v>
      </c>
      <c r="F26" s="5" t="s">
        <v>86</v>
      </c>
      <c r="G26" s="4" t="s">
        <v>15</v>
      </c>
      <c r="H26" s="1">
        <v>100</v>
      </c>
      <c r="I26" s="4" t="s">
        <v>16</v>
      </c>
    </row>
    <row r="27" spans="1:9" ht="15">
      <c r="A27" s="4">
        <v>1884</v>
      </c>
      <c r="B27" s="4" t="s">
        <v>76</v>
      </c>
      <c r="C27" s="7" t="s">
        <v>11</v>
      </c>
      <c r="D27" s="5" t="s">
        <v>87</v>
      </c>
      <c r="E27" s="4" t="s">
        <v>45</v>
      </c>
      <c r="F27" s="5" t="s">
        <v>88</v>
      </c>
      <c r="G27" s="4" t="s">
        <v>11</v>
      </c>
      <c r="H27" s="1">
        <v>1000</v>
      </c>
      <c r="I27" s="4" t="s">
        <v>16</v>
      </c>
    </row>
    <row r="28" spans="1:9" ht="15">
      <c r="A28" s="4">
        <v>1894</v>
      </c>
      <c r="B28" s="4" t="s">
        <v>76</v>
      </c>
      <c r="C28" s="7" t="s">
        <v>11</v>
      </c>
      <c r="D28" s="5" t="s">
        <v>87</v>
      </c>
      <c r="E28" s="4" t="s">
        <v>45</v>
      </c>
      <c r="F28" s="5" t="s">
        <v>88</v>
      </c>
      <c r="G28" s="4" t="s">
        <v>11</v>
      </c>
      <c r="H28" s="1">
        <v>1000</v>
      </c>
      <c r="I28" s="4" t="s">
        <v>16</v>
      </c>
    </row>
    <row r="29" spans="1:9" ht="15">
      <c r="A29" s="4">
        <v>1901</v>
      </c>
      <c r="B29" s="4" t="s">
        <v>76</v>
      </c>
      <c r="C29" s="7" t="s">
        <v>11</v>
      </c>
      <c r="D29" s="5" t="s">
        <v>89</v>
      </c>
      <c r="E29" s="4" t="s">
        <v>90</v>
      </c>
      <c r="F29" s="5" t="s">
        <v>91</v>
      </c>
      <c r="G29" s="4" t="s">
        <v>11</v>
      </c>
      <c r="H29" s="1">
        <v>1000</v>
      </c>
      <c r="I29" s="4" t="s">
        <v>21</v>
      </c>
    </row>
    <row r="30" spans="1:9" ht="30">
      <c r="A30" s="4">
        <v>1869</v>
      </c>
      <c r="B30" s="4" t="s">
        <v>92</v>
      </c>
      <c r="C30" s="7" t="s">
        <v>11</v>
      </c>
      <c r="D30" s="5" t="s">
        <v>93</v>
      </c>
      <c r="E30" s="4" t="s">
        <v>13</v>
      </c>
      <c r="F30" s="5" t="s">
        <v>94</v>
      </c>
      <c r="G30" s="4" t="s">
        <v>11</v>
      </c>
      <c r="H30" s="1">
        <v>10000</v>
      </c>
      <c r="I30" s="4" t="s">
        <v>21</v>
      </c>
    </row>
    <row r="31" spans="1:9" ht="45">
      <c r="A31" s="4">
        <v>1892</v>
      </c>
      <c r="B31" s="4" t="s">
        <v>95</v>
      </c>
      <c r="C31" s="7" t="s">
        <v>11</v>
      </c>
      <c r="D31" s="5" t="s">
        <v>96</v>
      </c>
      <c r="E31" s="4" t="s">
        <v>19</v>
      </c>
      <c r="F31" s="5" t="s">
        <v>20</v>
      </c>
      <c r="G31" s="4" t="s">
        <v>15</v>
      </c>
      <c r="H31" s="1">
        <v>800</v>
      </c>
      <c r="I31" s="4" t="s">
        <v>21</v>
      </c>
    </row>
    <row r="32" spans="1:9" ht="30">
      <c r="A32" s="4">
        <v>1851</v>
      </c>
      <c r="B32" s="4" t="s">
        <v>97</v>
      </c>
      <c r="C32" s="7" t="s">
        <v>11</v>
      </c>
      <c r="D32" s="5" t="s">
        <v>98</v>
      </c>
      <c r="E32" s="4" t="s">
        <v>13</v>
      </c>
      <c r="F32" s="5" t="s">
        <v>94</v>
      </c>
      <c r="G32" s="4" t="s">
        <v>11</v>
      </c>
      <c r="H32" s="1">
        <v>5000</v>
      </c>
      <c r="I32" s="4" t="s">
        <v>21</v>
      </c>
    </row>
    <row r="33" spans="1:9" ht="15">
      <c r="A33" s="4">
        <v>1863</v>
      </c>
      <c r="B33" s="4" t="s">
        <v>99</v>
      </c>
      <c r="C33" s="7" t="s">
        <v>11</v>
      </c>
      <c r="D33" s="5" t="s">
        <v>100</v>
      </c>
      <c r="E33" s="4" t="s">
        <v>101</v>
      </c>
      <c r="F33" s="5" t="s">
        <v>102</v>
      </c>
      <c r="G33" s="4" t="s">
        <v>11</v>
      </c>
      <c r="H33" s="1">
        <v>2500</v>
      </c>
      <c r="I33" s="4" t="s">
        <v>21</v>
      </c>
    </row>
    <row r="34" spans="1:9" ht="45">
      <c r="A34" s="4">
        <v>1852</v>
      </c>
      <c r="B34" s="4" t="s">
        <v>99</v>
      </c>
      <c r="C34" s="7" t="s">
        <v>11</v>
      </c>
      <c r="D34" s="5" t="s">
        <v>103</v>
      </c>
      <c r="E34" s="4" t="s">
        <v>13</v>
      </c>
      <c r="F34" s="5" t="s">
        <v>104</v>
      </c>
      <c r="G34" s="4" t="s">
        <v>11</v>
      </c>
      <c r="H34" s="1">
        <v>5000</v>
      </c>
      <c r="I34" s="4" t="s">
        <v>21</v>
      </c>
    </row>
    <row r="35" spans="1:9" ht="15">
      <c r="A35" s="4">
        <v>1862</v>
      </c>
      <c r="B35" s="4" t="s">
        <v>105</v>
      </c>
      <c r="C35" s="7" t="s">
        <v>11</v>
      </c>
      <c r="D35" s="5" t="s">
        <v>106</v>
      </c>
      <c r="E35" s="4" t="s">
        <v>52</v>
      </c>
      <c r="F35" s="5" t="s">
        <v>107</v>
      </c>
      <c r="G35" s="4" t="s">
        <v>11</v>
      </c>
      <c r="H35" s="1">
        <v>1000</v>
      </c>
      <c r="I35" s="4" t="s">
        <v>21</v>
      </c>
    </row>
    <row r="36" spans="1:9" ht="15">
      <c r="A36" s="4">
        <v>1861</v>
      </c>
      <c r="B36" s="4" t="s">
        <v>108</v>
      </c>
      <c r="C36" s="7" t="s">
        <v>11</v>
      </c>
      <c r="D36" s="5" t="s">
        <v>109</v>
      </c>
      <c r="E36" s="4" t="s">
        <v>52</v>
      </c>
      <c r="F36" s="5" t="s">
        <v>110</v>
      </c>
      <c r="G36" s="4" t="s">
        <v>11</v>
      </c>
      <c r="H36" s="1">
        <v>2500</v>
      </c>
      <c r="I36" s="4" t="s">
        <v>21</v>
      </c>
    </row>
    <row r="37" spans="1:9" ht="15">
      <c r="A37" s="4">
        <v>1868</v>
      </c>
      <c r="B37" s="4" t="s">
        <v>111</v>
      </c>
      <c r="C37" s="7" t="s">
        <v>11</v>
      </c>
      <c r="D37" s="5" t="s">
        <v>112</v>
      </c>
      <c r="E37" s="4" t="s">
        <v>52</v>
      </c>
      <c r="F37" s="5" t="s">
        <v>113</v>
      </c>
      <c r="G37" s="4" t="s">
        <v>11</v>
      </c>
      <c r="H37" s="1">
        <v>2500</v>
      </c>
      <c r="I37" s="4" t="s">
        <v>21</v>
      </c>
    </row>
    <row r="38" spans="1:9" ht="15">
      <c r="A38" s="4">
        <v>1864</v>
      </c>
      <c r="B38" s="4" t="s">
        <v>114</v>
      </c>
      <c r="C38" s="7" t="s">
        <v>11</v>
      </c>
      <c r="D38" s="5" t="s">
        <v>115</v>
      </c>
      <c r="E38" s="4" t="s">
        <v>52</v>
      </c>
      <c r="F38" s="5" t="s">
        <v>107</v>
      </c>
      <c r="G38" s="4" t="s">
        <v>11</v>
      </c>
      <c r="H38" s="1">
        <v>1000</v>
      </c>
      <c r="I38" s="4" t="s">
        <v>21</v>
      </c>
    </row>
    <row r="39" spans="1:9" ht="45">
      <c r="A39" s="4">
        <v>1865</v>
      </c>
      <c r="B39" s="4" t="s">
        <v>116</v>
      </c>
      <c r="C39" s="7" t="s">
        <v>11</v>
      </c>
      <c r="D39" s="5" t="s">
        <v>117</v>
      </c>
      <c r="E39" s="4" t="s">
        <v>118</v>
      </c>
      <c r="F39" s="5" t="s">
        <v>119</v>
      </c>
      <c r="G39" s="4" t="s">
        <v>11</v>
      </c>
      <c r="H39" s="1">
        <v>1000</v>
      </c>
      <c r="I39" s="4" t="s">
        <v>21</v>
      </c>
    </row>
    <row r="40" spans="1:9" ht="15">
      <c r="A40" s="9" t="s">
        <v>120</v>
      </c>
      <c r="B40" s="8">
        <f>H4+H6+H15+H16+H17+H18+H22+H29+H30+H31+H32+H33+H34+H35+H36+H37+H38+H39</f>
        <v>40600</v>
      </c>
    </row>
    <row r="41" spans="1:9" ht="15">
      <c r="A41" s="10" t="s">
        <v>121</v>
      </c>
      <c r="B41" s="8">
        <f>H3+H5+H8+H9+H10+H11+H12+H13+H14+H20+H23+H25+H26+H27+H28</f>
        <v>6400</v>
      </c>
    </row>
    <row r="42" spans="1:9" ht="15">
      <c r="A42" s="11" t="s">
        <v>122</v>
      </c>
      <c r="B42" s="8">
        <f>H7+H19+H21+H24</f>
        <v>1300</v>
      </c>
    </row>
    <row r="43" spans="1:9" ht="15">
      <c r="A43" s="12" t="s">
        <v>123</v>
      </c>
      <c r="B43" s="8">
        <f>B40+B41+B42</f>
        <v>48300</v>
      </c>
    </row>
    <row r="44" spans="1:9" ht="15">
      <c r="A44" s="13" t="s">
        <v>124</v>
      </c>
      <c r="B44" s="8">
        <f>H3+H4+H5+H6+H7+H8+H9+H10+H11+H18+H19+H20+H23+H24+H25+H26+H31</f>
        <v>2800</v>
      </c>
    </row>
    <row r="45" spans="1:9" ht="15"/>
    <row r="46" spans="1:9" ht="15"/>
  </sheetData>
  <autoFilter ref="A2:I39" xr:uid="{44DE9B7C-616E-484C-8EB4-5F1292518405}"/>
  <pageMargins left="0.7" right="0.7" top="0.75" bottom="0.75" header="0.3" footer="0.3"/>
  <pageSetup orientation="portrait" r:id="rId1"/>
  <ignoredErrors>
    <ignoredError sqref="I3:I39"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Ciera Garechana</cp:lastModifiedBy>
  <cp:revision/>
  <dcterms:created xsi:type="dcterms:W3CDTF">2020-12-30T20:21:35Z</dcterms:created>
  <dcterms:modified xsi:type="dcterms:W3CDTF">2022-03-10T21:27:34Z</dcterms:modified>
  <cp:category/>
  <cp:contentStatus/>
</cp:coreProperties>
</file>